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jherbert\AppData\Roaming\OpenText\OTEdit\EC_content_server\c94337109\"/>
    </mc:Choice>
  </mc:AlternateContent>
  <xr:revisionPtr revIDLastSave="0" documentId="13_ncr:1_{565158B4-8DC1-44A2-958A-20FD9F7557CA}" xr6:coauthVersionLast="45" xr6:coauthVersionMax="45" xr10:uidLastSave="{00000000-0000-0000-0000-000000000000}"/>
  <bookViews>
    <workbookView xWindow="1485" yWindow="180" windowWidth="20085" windowHeight="12000" activeTab="2" xr2:uid="{00000000-000D-0000-FFFF-FFFF00000000}"/>
  </bookViews>
  <sheets>
    <sheet name="Notes" sheetId="2" r:id="rId1"/>
    <sheet name="By Characteristic" sheetId="1" r:id="rId2"/>
    <sheet name="By Community"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9" i="3" l="1"/>
  <c r="M9" i="3"/>
  <c r="P9" i="3"/>
  <c r="R9" i="3"/>
  <c r="U9" i="3"/>
  <c r="W9" i="3"/>
  <c r="Z9" i="3"/>
  <c r="AB9" i="3"/>
  <c r="U9" i="1" l="1"/>
  <c r="W9" i="1"/>
  <c r="Z9" i="1"/>
  <c r="AB9" i="1"/>
  <c r="AB55" i="3" l="1"/>
  <c r="AB54" i="3"/>
  <c r="AB53" i="3"/>
  <c r="AB52" i="3"/>
  <c r="AB50" i="3"/>
  <c r="AB49" i="3"/>
  <c r="AB48" i="3"/>
  <c r="AB47" i="3"/>
  <c r="AB46" i="3"/>
  <c r="AB44" i="3"/>
  <c r="AB43" i="3"/>
  <c r="AB42" i="3"/>
  <c r="AB41" i="3"/>
  <c r="AB40" i="3"/>
  <c r="AB39" i="3"/>
  <c r="AB38" i="3"/>
  <c r="AB36" i="3"/>
  <c r="AB35" i="3"/>
  <c r="AB34" i="3"/>
  <c r="AB33" i="3"/>
  <c r="AB32" i="3"/>
  <c r="AB31" i="3"/>
  <c r="AB29" i="3"/>
  <c r="AB28" i="3"/>
  <c r="AB27" i="3"/>
  <c r="AB26" i="3"/>
  <c r="AB25" i="3"/>
  <c r="AB24" i="3"/>
  <c r="AB23" i="3"/>
  <c r="AB22" i="3"/>
  <c r="AB21" i="3"/>
  <c r="AB19" i="3"/>
  <c r="AB18" i="3"/>
  <c r="AB17" i="3"/>
  <c r="AB16" i="3"/>
  <c r="AB15" i="3"/>
  <c r="AB14" i="3"/>
  <c r="AB13" i="3"/>
  <c r="AB12" i="3"/>
  <c r="AB11" i="3"/>
  <c r="Z55" i="3"/>
  <c r="Z54" i="3"/>
  <c r="Z53" i="3"/>
  <c r="Z52" i="3"/>
  <c r="Z50" i="3"/>
  <c r="Z49" i="3"/>
  <c r="Z48" i="3"/>
  <c r="Z47" i="3"/>
  <c r="Z46" i="3"/>
  <c r="Z44" i="3"/>
  <c r="Z43" i="3"/>
  <c r="Z42" i="3"/>
  <c r="Z41" i="3"/>
  <c r="Z40" i="3"/>
  <c r="Z39" i="3"/>
  <c r="Z38" i="3"/>
  <c r="Z36" i="3"/>
  <c r="Z35" i="3"/>
  <c r="Z34" i="3"/>
  <c r="Z33" i="3"/>
  <c r="Z32" i="3"/>
  <c r="Z31" i="3"/>
  <c r="Z28" i="3"/>
  <c r="Z27" i="3"/>
  <c r="Z26" i="3"/>
  <c r="Z25" i="3"/>
  <c r="Z24" i="3"/>
  <c r="Z23" i="3"/>
  <c r="Z22" i="3"/>
  <c r="Z21" i="3"/>
  <c r="Z19" i="3"/>
  <c r="Z18" i="3"/>
  <c r="Z17" i="3"/>
  <c r="Z16" i="3"/>
  <c r="Z15" i="3"/>
  <c r="Z14" i="3"/>
  <c r="Z13" i="3"/>
  <c r="Z12" i="3"/>
  <c r="Z11" i="3"/>
  <c r="W55" i="3"/>
  <c r="W54" i="3"/>
  <c r="W53" i="3"/>
  <c r="W52" i="3"/>
  <c r="W50" i="3"/>
  <c r="W49" i="3"/>
  <c r="W48" i="3"/>
  <c r="W47" i="3"/>
  <c r="W46" i="3"/>
  <c r="W44" i="3"/>
  <c r="W43" i="3"/>
  <c r="W42" i="3"/>
  <c r="W41" i="3"/>
  <c r="W40" i="3"/>
  <c r="W39" i="3"/>
  <c r="W38" i="3"/>
  <c r="W36" i="3"/>
  <c r="W35" i="3"/>
  <c r="W34" i="3"/>
  <c r="W33" i="3"/>
  <c r="W32" i="3"/>
  <c r="W31" i="3"/>
  <c r="W29" i="3"/>
  <c r="W28" i="3"/>
  <c r="W27" i="3"/>
  <c r="W26" i="3"/>
  <c r="W25" i="3"/>
  <c r="W24" i="3"/>
  <c r="W23" i="3"/>
  <c r="W22" i="3"/>
  <c r="W21" i="3"/>
  <c r="W19" i="3"/>
  <c r="W18" i="3"/>
  <c r="W17" i="3"/>
  <c r="W16" i="3"/>
  <c r="W15" i="3"/>
  <c r="W14" i="3"/>
  <c r="W13" i="3"/>
  <c r="W12" i="3"/>
  <c r="W11" i="3"/>
  <c r="U55" i="3"/>
  <c r="U54" i="3"/>
  <c r="U52" i="3"/>
  <c r="U49" i="3"/>
  <c r="U47" i="3"/>
  <c r="U46" i="3"/>
  <c r="U44" i="3"/>
  <c r="U43" i="3"/>
  <c r="U42" i="3"/>
  <c r="U41" i="3"/>
  <c r="U40" i="3"/>
  <c r="U39" i="3"/>
  <c r="U38" i="3"/>
  <c r="U35" i="3"/>
  <c r="U32" i="3"/>
  <c r="U31" i="3"/>
  <c r="U29" i="3"/>
  <c r="U28" i="3"/>
  <c r="U27" i="3"/>
  <c r="U26" i="3"/>
  <c r="U25" i="3"/>
  <c r="U24" i="3"/>
  <c r="U23" i="3"/>
  <c r="U22" i="3"/>
  <c r="U21" i="3"/>
  <c r="U19" i="3"/>
  <c r="U18" i="3"/>
  <c r="U15" i="3"/>
  <c r="U14" i="3"/>
  <c r="U13" i="3"/>
  <c r="U12" i="3"/>
  <c r="U11" i="3"/>
  <c r="R55" i="3"/>
  <c r="R54" i="3"/>
  <c r="R53" i="3"/>
  <c r="R52" i="3"/>
  <c r="R50" i="3"/>
  <c r="R49" i="3"/>
  <c r="R48" i="3"/>
  <c r="R47" i="3"/>
  <c r="R46" i="3"/>
  <c r="R44" i="3"/>
  <c r="R43" i="3"/>
  <c r="R42" i="3"/>
  <c r="R41" i="3"/>
  <c r="R40" i="3"/>
  <c r="R39" i="3"/>
  <c r="R38" i="3"/>
  <c r="R36" i="3"/>
  <c r="R35" i="3"/>
  <c r="R34" i="3"/>
  <c r="R33" i="3"/>
  <c r="R32" i="3"/>
  <c r="R31" i="3"/>
  <c r="R28" i="3"/>
  <c r="R27" i="3"/>
  <c r="R26" i="3"/>
  <c r="R25" i="3"/>
  <c r="R24" i="3"/>
  <c r="R23" i="3"/>
  <c r="R22" i="3"/>
  <c r="R21" i="3"/>
  <c r="R19" i="3"/>
  <c r="R18" i="3"/>
  <c r="R17" i="3"/>
  <c r="R16" i="3"/>
  <c r="R15" i="3"/>
  <c r="R14" i="3"/>
  <c r="R13" i="3"/>
  <c r="R12" i="3"/>
  <c r="R11" i="3"/>
  <c r="P55" i="3"/>
  <c r="P54" i="3"/>
  <c r="P52" i="3"/>
  <c r="P49" i="3"/>
  <c r="P47" i="3"/>
  <c r="P46" i="3"/>
  <c r="P44" i="3"/>
  <c r="P43" i="3"/>
  <c r="P42" i="3"/>
  <c r="P41" i="3"/>
  <c r="P40" i="3"/>
  <c r="P39" i="3"/>
  <c r="P38" i="3"/>
  <c r="P36" i="3"/>
  <c r="P35" i="3"/>
  <c r="P34" i="3"/>
  <c r="P33" i="3"/>
  <c r="P32" i="3"/>
  <c r="P31" i="3"/>
  <c r="P29" i="3"/>
  <c r="P27" i="3"/>
  <c r="P26" i="3"/>
  <c r="P25" i="3"/>
  <c r="P24" i="3"/>
  <c r="P23" i="3"/>
  <c r="P21" i="3"/>
  <c r="P19" i="3"/>
  <c r="P18" i="3"/>
  <c r="P17" i="3"/>
  <c r="P16" i="3"/>
  <c r="P15" i="3"/>
  <c r="P14" i="3"/>
  <c r="P13" i="3"/>
  <c r="P12" i="3"/>
  <c r="P11" i="3"/>
  <c r="M55" i="3"/>
  <c r="M54" i="3"/>
  <c r="M53" i="3"/>
  <c r="M52" i="3"/>
  <c r="M50" i="3"/>
  <c r="M49" i="3"/>
  <c r="M48" i="3"/>
  <c r="M47" i="3"/>
  <c r="M46" i="3"/>
  <c r="M44" i="3"/>
  <c r="M43" i="3"/>
  <c r="M42" i="3"/>
  <c r="M41" i="3"/>
  <c r="M40" i="3"/>
  <c r="M39" i="3"/>
  <c r="M38" i="3"/>
  <c r="M36" i="3"/>
  <c r="M35" i="3"/>
  <c r="M34" i="3"/>
  <c r="M33" i="3"/>
  <c r="M32" i="3"/>
  <c r="M31" i="3"/>
  <c r="M28" i="3"/>
  <c r="M27" i="3"/>
  <c r="M26" i="3"/>
  <c r="M25" i="3"/>
  <c r="M24" i="3"/>
  <c r="M23" i="3"/>
  <c r="M22" i="3"/>
  <c r="M21" i="3"/>
  <c r="M19" i="3"/>
  <c r="M18" i="3"/>
  <c r="M17" i="3"/>
  <c r="M16" i="3"/>
  <c r="M15" i="3"/>
  <c r="M14" i="3"/>
  <c r="M13" i="3"/>
  <c r="M12" i="3"/>
  <c r="M11" i="3"/>
  <c r="K55" i="3"/>
  <c r="K54" i="3"/>
  <c r="K52" i="3"/>
  <c r="K50" i="3"/>
  <c r="K49" i="3"/>
  <c r="K46" i="3"/>
  <c r="K44" i="3"/>
  <c r="K43" i="3"/>
  <c r="K42" i="3"/>
  <c r="K41" i="3"/>
  <c r="K40" i="3"/>
  <c r="K38" i="3"/>
  <c r="K35" i="3"/>
  <c r="K32" i="3"/>
  <c r="K31" i="3"/>
  <c r="K29" i="3"/>
  <c r="K28" i="3"/>
  <c r="K27" i="3"/>
  <c r="K26" i="3"/>
  <c r="K24" i="3"/>
  <c r="K23" i="3"/>
  <c r="K21" i="3"/>
  <c r="K17" i="3"/>
  <c r="K16" i="3"/>
  <c r="K14" i="3"/>
  <c r="K13" i="3"/>
  <c r="K11" i="3"/>
  <c r="H55" i="3"/>
  <c r="H54" i="3"/>
  <c r="H53" i="3"/>
  <c r="H52" i="3"/>
  <c r="H50" i="3"/>
  <c r="H49" i="3"/>
  <c r="H48" i="3"/>
  <c r="H47" i="3"/>
  <c r="H46" i="3"/>
  <c r="H44" i="3"/>
  <c r="H43" i="3"/>
  <c r="H42" i="3"/>
  <c r="H41" i="3"/>
  <c r="H40" i="3"/>
  <c r="H39" i="3"/>
  <c r="H38" i="3"/>
  <c r="H36" i="3"/>
  <c r="H35" i="3"/>
  <c r="H34" i="3"/>
  <c r="H33" i="3"/>
  <c r="H32" i="3"/>
  <c r="H31" i="3"/>
  <c r="H28" i="3"/>
  <c r="H27" i="3"/>
  <c r="H26" i="3"/>
  <c r="H25" i="3"/>
  <c r="H24" i="3"/>
  <c r="H23" i="3"/>
  <c r="H22" i="3"/>
  <c r="H21" i="3"/>
  <c r="H19" i="3"/>
  <c r="H18" i="3"/>
  <c r="H17" i="3"/>
  <c r="H16" i="3"/>
  <c r="H15" i="3"/>
  <c r="H14" i="3"/>
  <c r="H13" i="3"/>
  <c r="H12" i="3"/>
  <c r="H11" i="3"/>
  <c r="F55" i="3"/>
  <c r="F49" i="3"/>
  <c r="F48" i="3"/>
  <c r="F47" i="3"/>
  <c r="F46" i="3"/>
  <c r="F43" i="3"/>
  <c r="F41" i="3"/>
  <c r="F40" i="3"/>
  <c r="F38" i="3"/>
  <c r="F32" i="3"/>
  <c r="F31" i="3"/>
  <c r="F29" i="3"/>
  <c r="F28" i="3"/>
  <c r="F27" i="3"/>
  <c r="F26" i="3"/>
  <c r="F25" i="3"/>
  <c r="F22" i="3"/>
  <c r="F21" i="3"/>
  <c r="F18" i="3"/>
  <c r="F16" i="3"/>
  <c r="F15" i="3"/>
  <c r="F13" i="3"/>
  <c r="F12" i="3"/>
  <c r="F11" i="3"/>
  <c r="C55" i="3"/>
  <c r="C54" i="3"/>
  <c r="C53" i="3"/>
  <c r="C52" i="3"/>
  <c r="C50" i="3"/>
  <c r="C49" i="3"/>
  <c r="C48" i="3"/>
  <c r="C47" i="3"/>
  <c r="C46" i="3"/>
  <c r="C44" i="3"/>
  <c r="C43" i="3"/>
  <c r="C42" i="3"/>
  <c r="C41" i="3"/>
  <c r="C40" i="3"/>
  <c r="C39" i="3"/>
  <c r="C38" i="3"/>
  <c r="C36" i="3"/>
  <c r="C35" i="3"/>
  <c r="C34" i="3"/>
  <c r="C33" i="3"/>
  <c r="C32" i="3"/>
  <c r="C31" i="3"/>
  <c r="C29" i="3"/>
  <c r="C28" i="3"/>
  <c r="C27" i="3"/>
  <c r="C26" i="3"/>
  <c r="C25" i="3"/>
  <c r="C24" i="3"/>
  <c r="C23" i="3"/>
  <c r="C22" i="3"/>
  <c r="C21" i="3"/>
  <c r="C19" i="3"/>
  <c r="C18" i="3"/>
  <c r="C17" i="3"/>
  <c r="C16" i="3"/>
  <c r="C15" i="3"/>
  <c r="C14" i="3"/>
  <c r="C13" i="3"/>
  <c r="C12" i="3"/>
  <c r="C11" i="3"/>
  <c r="H9" i="3"/>
  <c r="F9" i="3"/>
  <c r="AB59" i="1" l="1"/>
  <c r="Z59" i="1"/>
  <c r="AB58" i="1"/>
  <c r="Z58" i="1"/>
  <c r="AB57" i="1"/>
  <c r="Z57" i="1"/>
  <c r="AB54" i="1"/>
  <c r="Z54" i="1"/>
  <c r="AB52" i="1"/>
  <c r="Z52" i="1"/>
  <c r="AB51" i="1"/>
  <c r="Z51" i="1"/>
  <c r="AB50" i="1"/>
  <c r="Z50" i="1"/>
  <c r="AB48" i="1"/>
  <c r="Z48" i="1"/>
  <c r="AB47" i="1"/>
  <c r="Z47" i="1"/>
  <c r="AB46" i="1"/>
  <c r="Z46" i="1"/>
  <c r="AB45" i="1"/>
  <c r="Z45" i="1"/>
  <c r="AB43" i="1"/>
  <c r="Z43" i="1"/>
  <c r="AB42" i="1"/>
  <c r="Z42" i="1"/>
  <c r="AB41" i="1"/>
  <c r="Z41" i="1"/>
  <c r="AB39" i="1"/>
  <c r="Z39" i="1"/>
  <c r="AB38" i="1"/>
  <c r="Z38" i="1"/>
  <c r="AB37" i="1"/>
  <c r="Z37" i="1"/>
  <c r="AB35" i="1"/>
  <c r="Z35" i="1"/>
  <c r="AB34" i="1"/>
  <c r="Z34" i="1"/>
  <c r="AB33" i="1"/>
  <c r="Z33" i="1"/>
  <c r="AB30" i="1"/>
  <c r="Z30" i="1"/>
  <c r="AB29" i="1"/>
  <c r="Z29" i="1"/>
  <c r="AB28" i="1"/>
  <c r="Z28" i="1"/>
  <c r="AB27" i="1"/>
  <c r="Z27" i="1"/>
  <c r="AB24" i="1"/>
  <c r="Z24" i="1"/>
  <c r="AB23" i="1"/>
  <c r="Z23" i="1"/>
  <c r="AB20" i="1"/>
  <c r="Z20" i="1"/>
  <c r="AB19" i="1"/>
  <c r="Z19" i="1"/>
  <c r="AB18" i="1"/>
  <c r="Z18" i="1"/>
  <c r="AB15" i="1"/>
  <c r="Z15" i="1"/>
  <c r="AB14" i="1"/>
  <c r="Z14" i="1"/>
  <c r="AB13" i="1"/>
  <c r="Z13" i="1"/>
  <c r="AB12" i="1"/>
  <c r="Z12" i="1"/>
  <c r="W59" i="1"/>
  <c r="U59" i="1"/>
  <c r="W58" i="1"/>
  <c r="U58" i="1"/>
  <c r="W57" i="1"/>
  <c r="U57" i="1"/>
  <c r="W54" i="1"/>
  <c r="U54" i="1"/>
  <c r="W52" i="1"/>
  <c r="U52" i="1"/>
  <c r="W51" i="1"/>
  <c r="U51" i="1"/>
  <c r="W50" i="1"/>
  <c r="U50" i="1"/>
  <c r="W48" i="1"/>
  <c r="U48" i="1"/>
  <c r="W47" i="1"/>
  <c r="U47" i="1"/>
  <c r="W46" i="1"/>
  <c r="U46" i="1"/>
  <c r="W45" i="1"/>
  <c r="U45" i="1"/>
  <c r="W43" i="1"/>
  <c r="U43" i="1"/>
  <c r="W42" i="1"/>
  <c r="U42" i="1"/>
  <c r="W41" i="1"/>
  <c r="U41" i="1"/>
  <c r="W39" i="1"/>
  <c r="U39" i="1"/>
  <c r="W38" i="1"/>
  <c r="U38" i="1"/>
  <c r="W37" i="1"/>
  <c r="U37" i="1"/>
  <c r="W35" i="1"/>
  <c r="U35" i="1"/>
  <c r="W34" i="1"/>
  <c r="U34" i="1"/>
  <c r="W33" i="1"/>
  <c r="U33" i="1"/>
  <c r="W30" i="1"/>
  <c r="U30" i="1"/>
  <c r="W29" i="1"/>
  <c r="U29" i="1"/>
  <c r="W28" i="1"/>
  <c r="U28" i="1"/>
  <c r="W27" i="1"/>
  <c r="U27" i="1"/>
  <c r="W24" i="1"/>
  <c r="U24" i="1"/>
  <c r="W23" i="1"/>
  <c r="U23" i="1"/>
  <c r="W20" i="1"/>
  <c r="U20" i="1"/>
  <c r="W19" i="1"/>
  <c r="U19" i="1"/>
  <c r="W18" i="1"/>
  <c r="U18" i="1"/>
  <c r="W15" i="1"/>
  <c r="U15" i="1"/>
  <c r="W14" i="1"/>
  <c r="U14" i="1"/>
  <c r="W13" i="1"/>
  <c r="U13" i="1"/>
  <c r="W12" i="1"/>
  <c r="U12" i="1"/>
  <c r="R59" i="1" l="1"/>
  <c r="P59" i="1"/>
  <c r="R58" i="1"/>
  <c r="P58" i="1"/>
  <c r="R57" i="1"/>
  <c r="P57" i="1"/>
  <c r="R54" i="1"/>
  <c r="P54" i="1"/>
  <c r="R52" i="1"/>
  <c r="P52" i="1"/>
  <c r="R51" i="1"/>
  <c r="P51" i="1"/>
  <c r="R50" i="1"/>
  <c r="P50" i="1"/>
  <c r="R48" i="1"/>
  <c r="P48" i="1"/>
  <c r="R47" i="1"/>
  <c r="P47" i="1"/>
  <c r="R46" i="1"/>
  <c r="P46" i="1"/>
  <c r="R45" i="1"/>
  <c r="P45" i="1"/>
  <c r="R43" i="1"/>
  <c r="P43" i="1"/>
  <c r="R42" i="1"/>
  <c r="P42" i="1"/>
  <c r="R41" i="1"/>
  <c r="P41" i="1"/>
  <c r="R39" i="1"/>
  <c r="P39" i="1"/>
  <c r="R38" i="1"/>
  <c r="P38" i="1"/>
  <c r="R37" i="1"/>
  <c r="P37" i="1"/>
  <c r="R35" i="1"/>
  <c r="P35" i="1"/>
  <c r="R34" i="1"/>
  <c r="P34" i="1"/>
  <c r="R33" i="1"/>
  <c r="P33" i="1"/>
  <c r="R30" i="1"/>
  <c r="P30" i="1"/>
  <c r="R29" i="1"/>
  <c r="P29" i="1"/>
  <c r="R28" i="1"/>
  <c r="P28" i="1"/>
  <c r="R27" i="1"/>
  <c r="P27" i="1"/>
  <c r="R24" i="1"/>
  <c r="P24" i="1"/>
  <c r="R23" i="1"/>
  <c r="P23" i="1"/>
  <c r="R20" i="1"/>
  <c r="P20" i="1"/>
  <c r="R19" i="1"/>
  <c r="P19" i="1"/>
  <c r="R18" i="1"/>
  <c r="P18" i="1"/>
  <c r="R15" i="1"/>
  <c r="P15" i="1"/>
  <c r="R14" i="1"/>
  <c r="P14" i="1"/>
  <c r="R13" i="1"/>
  <c r="P13" i="1"/>
  <c r="R12" i="1"/>
  <c r="P12" i="1"/>
  <c r="R9" i="1"/>
  <c r="P9" i="1"/>
  <c r="M59" i="1"/>
  <c r="K59" i="1"/>
  <c r="M58" i="1"/>
  <c r="K58" i="1"/>
  <c r="M57" i="1"/>
  <c r="K57" i="1"/>
  <c r="M54" i="1"/>
  <c r="K54" i="1"/>
  <c r="M52" i="1"/>
  <c r="K52" i="1"/>
  <c r="M51" i="1"/>
  <c r="M50" i="1"/>
  <c r="K50" i="1"/>
  <c r="M48" i="1"/>
  <c r="K48" i="1"/>
  <c r="M47" i="1"/>
  <c r="K47" i="1"/>
  <c r="M46" i="1"/>
  <c r="K46" i="1"/>
  <c r="M45" i="1"/>
  <c r="K45" i="1"/>
  <c r="M43" i="1"/>
  <c r="K43" i="1"/>
  <c r="M42" i="1"/>
  <c r="K42" i="1"/>
  <c r="M41" i="1"/>
  <c r="K41" i="1"/>
  <c r="M39" i="1"/>
  <c r="K39" i="1"/>
  <c r="M38" i="1"/>
  <c r="K38" i="1"/>
  <c r="M37" i="1"/>
  <c r="K37" i="1"/>
  <c r="M35" i="1"/>
  <c r="K35" i="1"/>
  <c r="M34" i="1"/>
  <c r="K34" i="1"/>
  <c r="M33" i="1"/>
  <c r="K33" i="1"/>
  <c r="M30" i="1"/>
  <c r="K30" i="1"/>
  <c r="M29" i="1"/>
  <c r="K29" i="1"/>
  <c r="M28" i="1"/>
  <c r="K28" i="1"/>
  <c r="M27" i="1"/>
  <c r="K27" i="1"/>
  <c r="M24" i="1"/>
  <c r="K24" i="1"/>
  <c r="M23" i="1"/>
  <c r="K23" i="1"/>
  <c r="M20" i="1"/>
  <c r="K20" i="1"/>
  <c r="M19" i="1"/>
  <c r="K19" i="1"/>
  <c r="M18" i="1"/>
  <c r="K18" i="1"/>
  <c r="M15" i="1"/>
  <c r="K15" i="1"/>
  <c r="M14" i="1"/>
  <c r="K14" i="1"/>
  <c r="M13" i="1"/>
  <c r="K13" i="1"/>
  <c r="M12" i="1"/>
  <c r="K12" i="1"/>
  <c r="M9" i="1"/>
  <c r="K9" i="1"/>
  <c r="H59" i="1" l="1"/>
  <c r="H58" i="1"/>
  <c r="H57" i="1"/>
  <c r="H54" i="1"/>
  <c r="H52" i="1"/>
  <c r="H51" i="1"/>
  <c r="H50" i="1"/>
  <c r="H48" i="1"/>
  <c r="H47" i="1"/>
  <c r="H46" i="1"/>
  <c r="H45" i="1"/>
  <c r="H43" i="1"/>
  <c r="H42" i="1"/>
  <c r="H41" i="1"/>
  <c r="H39" i="1"/>
  <c r="H38" i="1"/>
  <c r="H37" i="1"/>
  <c r="H35" i="1"/>
  <c r="H34" i="1"/>
  <c r="H33" i="1"/>
  <c r="H30" i="1"/>
  <c r="H29" i="1"/>
  <c r="H28" i="1"/>
  <c r="H27" i="1"/>
  <c r="H24" i="1"/>
  <c r="H23" i="1"/>
  <c r="H20" i="1"/>
  <c r="H19" i="1"/>
  <c r="H18" i="1"/>
  <c r="H15" i="1"/>
  <c r="H14" i="1"/>
  <c r="H13" i="1"/>
  <c r="H12" i="1"/>
  <c r="H9" i="1"/>
  <c r="F59" i="1"/>
  <c r="F58" i="1"/>
  <c r="F51" i="1"/>
  <c r="F50" i="1"/>
  <c r="F48" i="1"/>
  <c r="F46" i="1"/>
  <c r="F45" i="1"/>
  <c r="F43" i="1"/>
  <c r="F41" i="1"/>
  <c r="F39" i="1"/>
  <c r="F37" i="1"/>
  <c r="F35" i="1"/>
  <c r="F33" i="1"/>
  <c r="F30" i="1"/>
  <c r="F29" i="1"/>
  <c r="F27" i="1"/>
  <c r="F24" i="1"/>
  <c r="F23" i="1"/>
  <c r="F20" i="1"/>
  <c r="F19" i="1"/>
  <c r="F18" i="1"/>
  <c r="F15" i="1"/>
  <c r="F14" i="1"/>
  <c r="F13" i="1"/>
  <c r="F12" i="1"/>
  <c r="F9" i="1"/>
</calcChain>
</file>

<file path=xl/sharedStrings.xml><?xml version="1.0" encoding="utf-8"?>
<sst xmlns="http://schemas.openxmlformats.org/spreadsheetml/2006/main" count="287" uniqueCount="89">
  <si>
    <t>Northwest Territories, 2019</t>
  </si>
  <si>
    <t>All 
Households</t>
  </si>
  <si>
    <t>(#)</t>
  </si>
  <si>
    <t>(%)</t>
  </si>
  <si>
    <t>Northwest Territories</t>
  </si>
  <si>
    <t>Income Range</t>
  </si>
  <si>
    <t>Less Than $50,000</t>
  </si>
  <si>
    <t>$50,000 to $99,999</t>
  </si>
  <si>
    <t>$100,000 to $149,999</t>
  </si>
  <si>
    <t>$150,000 or More</t>
  </si>
  <si>
    <t>Household Composition</t>
  </si>
  <si>
    <t>With at least 1 Child</t>
  </si>
  <si>
    <t>With at least 1 Senior 60 Yrs. or Older</t>
  </si>
  <si>
    <t>With Only Seniors 60 Yrs. or Older</t>
  </si>
  <si>
    <t>Housing Tenure</t>
  </si>
  <si>
    <t>Owned</t>
  </si>
  <si>
    <t>Rented</t>
  </si>
  <si>
    <t>Housing Issue</t>
  </si>
  <si>
    <t>Has Housing Problem</t>
  </si>
  <si>
    <t>Not Affordable</t>
  </si>
  <si>
    <t>Not Adequate</t>
  </si>
  <si>
    <t>Not Suitable</t>
  </si>
  <si>
    <t>Regions</t>
  </si>
  <si>
    <t>Beaufort Delta</t>
  </si>
  <si>
    <t>Inuvik</t>
  </si>
  <si>
    <t>Smaller Communities</t>
  </si>
  <si>
    <t>Sahtu</t>
  </si>
  <si>
    <t>Norman Wells</t>
  </si>
  <si>
    <t>Dehcho</t>
  </si>
  <si>
    <t>Fort Simpson</t>
  </si>
  <si>
    <t>South Slave</t>
  </si>
  <si>
    <t>Fort Smith</t>
  </si>
  <si>
    <t>Hay River</t>
  </si>
  <si>
    <t>Tłı̨chǫ</t>
  </si>
  <si>
    <t>Behchokǫ̀</t>
  </si>
  <si>
    <t>Yellowknife Area</t>
  </si>
  <si>
    <t>Community Type</t>
  </si>
  <si>
    <t>Yellowknife</t>
  </si>
  <si>
    <t>Inuvik, Hay River &amp; Fort Smith</t>
  </si>
  <si>
    <t>Notes:</t>
  </si>
  <si>
    <t>1. Source: 2019 NWT Community Survey</t>
  </si>
  <si>
    <t>Notes</t>
  </si>
  <si>
    <t>1. Regional data are comprised of the following communities:</t>
  </si>
  <si>
    <t>Beaufort Delta: Aklavik, Fort McPherson, Inuvik, Paulatuk, Sachs Harbour, Tsiigehtchic, Tuktoyaktuk, Ulukhaktok</t>
  </si>
  <si>
    <t>Sahtu: Colville Lake, Délį̀ne, Fort Good Hope, Norman Wells, Tulita</t>
  </si>
  <si>
    <t>Dehcho: Fort Liard, Fort Providence, Fort Simpson, Hay River Dene Reserve, Jean Marie River, Nahanni Butte, Sambaa K’e, Wrigley</t>
  </si>
  <si>
    <t>South Slave: Enterprise, Fort Resolution, Fort Smith, Hay River, Kakisa, Łutselk'e</t>
  </si>
  <si>
    <t>Tłı̨chǫ: Behchokǫ̀, Gamètì, Wekweètì, Whatì</t>
  </si>
  <si>
    <t>2. Yellowknife includes Ndilǫ</t>
  </si>
  <si>
    <t>Yellowknife Area:  Dettah, Yellowknife</t>
  </si>
  <si>
    <t>Very Satisfied</t>
  </si>
  <si>
    <t>Satisfied</t>
  </si>
  <si>
    <t>Satisfaction with Community, by Characteristic</t>
  </si>
  <si>
    <t>Cost of Living</t>
  </si>
  <si>
    <t>Employment Opportunities</t>
  </si>
  <si>
    <t>Variety of Community &amp; Recreational Activities</t>
  </si>
  <si>
    <t>Access to Social Services</t>
  </si>
  <si>
    <t>Sense of Belonging</t>
  </si>
  <si>
    <t>2. 'x' means data has been suppressed for data quality;  '-' means data is zero .</t>
  </si>
  <si>
    <t>Satisfaction with Community, by Community</t>
  </si>
  <si>
    <t>Aklavik</t>
  </si>
  <si>
    <t>Fort McPherson</t>
  </si>
  <si>
    <t>Paulatuk</t>
  </si>
  <si>
    <t>Sachs Harbour</t>
  </si>
  <si>
    <t>Tsiigehtchic</t>
  </si>
  <si>
    <t>Tuktoyaktuk</t>
  </si>
  <si>
    <t>Ulukhaktok</t>
  </si>
  <si>
    <t>Fort Liard</t>
  </si>
  <si>
    <t>Fort Providence</t>
  </si>
  <si>
    <t>Hay River Dene Reserve</t>
  </si>
  <si>
    <t>Jean Marie River</t>
  </si>
  <si>
    <t>Nahanni Butte</t>
  </si>
  <si>
    <t>Sambaa K’e</t>
  </si>
  <si>
    <t>Wrigley</t>
  </si>
  <si>
    <t>Colville Lake</t>
  </si>
  <si>
    <t>Délı̨nę</t>
  </si>
  <si>
    <t>Fort Good Hope</t>
  </si>
  <si>
    <t>Tulita</t>
  </si>
  <si>
    <t>Enterprise</t>
  </si>
  <si>
    <t>Fort Resolution</t>
  </si>
  <si>
    <t>Kakisa</t>
  </si>
  <si>
    <t>Łutselk'e</t>
  </si>
  <si>
    <t>Gamètì</t>
  </si>
  <si>
    <t>Wekweètì</t>
  </si>
  <si>
    <t>Whatì</t>
  </si>
  <si>
    <t>Dettah</t>
  </si>
  <si>
    <t>Ndilǫ</t>
  </si>
  <si>
    <t>x</t>
  </si>
  <si>
    <t>3. For a full list of communities within each region, please refer to the notes worksheet.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</si>
</sst>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0.0"/>
    <numFmt numFmtId="165" formatCode="#,##0.0"/>
    <numFmt numFmtId="166" formatCode="[&gt;=0.5]#,###;\-"/>
    <numFmt numFmtId="168" formatCode="_(* #,##0_);_(* \(#,##0\);_(* &quot;-&quot;??_);_(@_)"/>
    <numFmt numFmtId="169" formatCode="_(* #,##0.0_);_(* \(#,##0.0\);_(* &quot;-&quot;??_);_(@_)"/>
  </numFmts>
  <fonts count="18" x14ac:knownFonts="1">
    <font>
      <sz val="11"/>
      <color theme="1"/>
      <name val="Calibri"/>
      <family val="2"/>
      <scheme val="minor"/>
    </font>
    <font>
      <sz val="11"/>
      <color theme="1"/>
      <name val="Calibri"/>
      <family val="2"/>
      <scheme val="minor"/>
    </font>
    <font>
      <sz val="9"/>
      <name val="Helv"/>
    </font>
    <font>
      <b/>
      <sz val="14"/>
      <color rgb="FF0070C0"/>
      <name val="Calibri"/>
      <family val="2"/>
      <scheme val="minor"/>
    </font>
    <font>
      <b/>
      <sz val="12"/>
      <color theme="4" tint="-0.249977111117893"/>
      <name val="Calibri"/>
      <family val="2"/>
      <scheme val="minor"/>
    </font>
    <font>
      <b/>
      <sz val="14"/>
      <color rgb="FF0076B6"/>
      <name val="Calibri"/>
      <family val="2"/>
      <scheme val="minor"/>
    </font>
    <font>
      <sz val="9"/>
      <color theme="1"/>
      <name val="Calibri"/>
      <family val="2"/>
      <scheme val="minor"/>
    </font>
    <font>
      <sz val="10"/>
      <name val="Arial"/>
      <family val="2"/>
    </font>
    <font>
      <sz val="9"/>
      <color indexed="8"/>
      <name val="Calibri"/>
      <family val="2"/>
      <scheme val="minor"/>
    </font>
    <font>
      <sz val="9"/>
      <name val="Calibri"/>
      <family val="2"/>
      <scheme val="minor"/>
    </font>
    <font>
      <b/>
      <sz val="9"/>
      <color indexed="8"/>
      <name val="Calibri"/>
      <family val="2"/>
      <scheme val="minor"/>
    </font>
    <font>
      <b/>
      <sz val="9"/>
      <name val="Calibri"/>
      <family val="2"/>
      <scheme val="minor"/>
    </font>
    <font>
      <sz val="10"/>
      <name val="Calibri"/>
      <family val="2"/>
      <scheme val="minor"/>
    </font>
    <font>
      <sz val="10"/>
      <name val="Tahoma"/>
      <family val="2"/>
    </font>
    <font>
      <i/>
      <sz val="9"/>
      <color rgb="FF0076B6"/>
      <name val="Calibri"/>
      <family val="2"/>
      <scheme val="minor"/>
    </font>
    <font>
      <b/>
      <sz val="12"/>
      <color rgb="FF0076B6"/>
      <name val="Calibri"/>
      <family val="2"/>
      <scheme val="minor"/>
    </font>
    <font>
      <sz val="12"/>
      <color rgb="FF0076B6"/>
      <name val="Calibri"/>
      <family val="2"/>
      <scheme val="minor"/>
    </font>
    <font>
      <b/>
      <sz val="11"/>
      <color theme="1"/>
      <name val="Calibri"/>
      <family val="2"/>
      <scheme val="minor"/>
    </font>
  </fonts>
  <fills count="5">
    <fill>
      <patternFill patternType="none"/>
    </fill>
    <fill>
      <patternFill patternType="gray125"/>
    </fill>
    <fill>
      <patternFill patternType="solid">
        <fgColor rgb="FFC4DAF1"/>
        <bgColor indexed="64"/>
      </patternFill>
    </fill>
    <fill>
      <patternFill patternType="solid">
        <fgColor theme="0" tint="-0.249977111117893"/>
        <bgColor indexed="64"/>
      </patternFill>
    </fill>
    <fill>
      <patternFill patternType="solid">
        <fgColor theme="8" tint="0.59999389629810485"/>
        <bgColor indexed="64"/>
      </patternFill>
    </fill>
  </fills>
  <borders count="6">
    <border>
      <left/>
      <right/>
      <top/>
      <bottom/>
      <diagonal/>
    </border>
    <border>
      <left/>
      <right/>
      <top style="medium">
        <color rgb="FF0076B6"/>
      </top>
      <bottom/>
      <diagonal/>
    </border>
    <border>
      <left/>
      <right/>
      <top style="medium">
        <color theme="4"/>
      </top>
      <bottom/>
      <diagonal/>
    </border>
    <border>
      <left/>
      <right/>
      <top style="medium">
        <color rgb="FF0070C0"/>
      </top>
      <bottom/>
      <diagonal/>
    </border>
    <border>
      <left/>
      <right/>
      <top/>
      <bottom style="medium">
        <color rgb="FF0076B6"/>
      </bottom>
      <diagonal/>
    </border>
    <border>
      <left/>
      <right/>
      <top/>
      <bottom style="medium">
        <color theme="4"/>
      </bottom>
      <diagonal/>
    </border>
  </borders>
  <cellStyleXfs count="9">
    <xf numFmtId="0" fontId="0" fillId="0" borderId="0"/>
    <xf numFmtId="43" fontId="1" fillId="0" borderId="0" applyFont="0" applyFill="0" applyBorder="0" applyAlignment="0" applyProtection="0"/>
    <xf numFmtId="0" fontId="2" fillId="0" borderId="0"/>
    <xf numFmtId="0" fontId="7" fillId="0" borderId="0"/>
    <xf numFmtId="0" fontId="7" fillId="0" borderId="0"/>
    <xf numFmtId="0" fontId="7" fillId="0" borderId="0"/>
    <xf numFmtId="0" fontId="7" fillId="0" borderId="0"/>
    <xf numFmtId="0" fontId="13" fillId="0" borderId="0"/>
    <xf numFmtId="43" fontId="2" fillId="0" borderId="0" applyFont="0" applyFill="0" applyBorder="0" applyAlignment="0" applyProtection="0"/>
  </cellStyleXfs>
  <cellXfs count="60">
    <xf numFmtId="0" fontId="0" fillId="0" borderId="0" xfId="0"/>
    <xf numFmtId="0" fontId="3" fillId="0" borderId="0" xfId="2" applyFont="1" applyAlignment="1">
      <alignment horizontal="left"/>
    </xf>
    <xf numFmtId="0" fontId="4" fillId="0" borderId="0" xfId="2" applyFont="1" applyAlignment="1">
      <alignment horizontal="left"/>
    </xf>
    <xf numFmtId="0" fontId="5" fillId="0" borderId="0" xfId="0" applyFont="1" applyAlignment="1">
      <alignment horizontal="left"/>
    </xf>
    <xf numFmtId="0" fontId="6" fillId="0" borderId="0" xfId="0" applyFont="1"/>
    <xf numFmtId="0" fontId="8" fillId="0" borderId="0" xfId="3" applyFont="1" applyAlignment="1">
      <alignment horizontal="left"/>
    </xf>
    <xf numFmtId="0" fontId="8" fillId="0" borderId="0" xfId="3" applyFont="1" applyAlignment="1">
      <alignment horizontal="center"/>
    </xf>
    <xf numFmtId="164" fontId="8" fillId="0" borderId="0" xfId="3" applyNumberFormat="1" applyFont="1" applyAlignment="1">
      <alignment horizontal="center"/>
    </xf>
    <xf numFmtId="0" fontId="9" fillId="0" borderId="1" xfId="0" applyFont="1" applyBorder="1" applyAlignment="1">
      <alignment horizontal="right"/>
    </xf>
    <xf numFmtId="0" fontId="9" fillId="0" borderId="4" xfId="0" applyFont="1" applyBorder="1"/>
    <xf numFmtId="0" fontId="8" fillId="0" borderId="5" xfId="3" applyFont="1" applyBorder="1" applyAlignment="1">
      <alignment horizontal="right" wrapText="1"/>
    </xf>
    <xf numFmtId="164" fontId="8" fillId="0" borderId="5" xfId="3" applyNumberFormat="1" applyFont="1" applyBorder="1" applyAlignment="1">
      <alignment horizontal="right" wrapText="1"/>
    </xf>
    <xf numFmtId="0" fontId="9" fillId="0" borderId="0" xfId="2" applyFont="1" applyAlignment="1">
      <alignment horizontal="right"/>
    </xf>
    <xf numFmtId="0" fontId="11" fillId="0" borderId="0" xfId="2" applyFont="1" applyAlignment="1">
      <alignment vertical="center"/>
    </xf>
    <xf numFmtId="165" fontId="8" fillId="0" borderId="0" xfId="5" applyNumberFormat="1" applyFont="1" applyAlignment="1">
      <alignment horizontal="right"/>
    </xf>
    <xf numFmtId="0" fontId="9" fillId="0" borderId="0" xfId="2" applyFont="1" applyAlignment="1">
      <alignment vertical="center"/>
    </xf>
    <xf numFmtId="0" fontId="9" fillId="2" borderId="0" xfId="2" applyFont="1" applyFill="1" applyAlignment="1">
      <alignment vertical="center"/>
    </xf>
    <xf numFmtId="0" fontId="9" fillId="0" borderId="0" xfId="2" applyFont="1" applyAlignment="1">
      <alignment horizontal="left" vertical="center" indent="1"/>
    </xf>
    <xf numFmtId="0" fontId="8" fillId="0" borderId="0" xfId="5" applyFont="1" applyAlignment="1">
      <alignment horizontal="left"/>
    </xf>
    <xf numFmtId="0" fontId="8" fillId="0" borderId="0" xfId="5" applyFont="1" applyAlignment="1">
      <alignment horizontal="left" indent="1"/>
    </xf>
    <xf numFmtId="0" fontId="8" fillId="0" borderId="0" xfId="5" applyFont="1" applyAlignment="1">
      <alignment horizontal="left" indent="2"/>
    </xf>
    <xf numFmtId="3" fontId="9" fillId="0" borderId="0" xfId="2" applyNumberFormat="1" applyFont="1" applyAlignment="1">
      <alignment horizontal="left" indent="1"/>
    </xf>
    <xf numFmtId="3" fontId="9" fillId="0" borderId="0" xfId="2" applyNumberFormat="1" applyFont="1" applyAlignment="1">
      <alignment horizontal="left" indent="2"/>
    </xf>
    <xf numFmtId="0" fontId="12" fillId="2" borderId="0" xfId="2" applyFont="1" applyFill="1" applyAlignment="1">
      <alignment vertical="center"/>
    </xf>
    <xf numFmtId="0" fontId="6" fillId="0" borderId="0" xfId="0" applyFont="1" applyAlignment="1">
      <alignment horizontal="left" indent="1"/>
    </xf>
    <xf numFmtId="0" fontId="6" fillId="0" borderId="0" xfId="0" applyFont="1" applyAlignment="1">
      <alignment horizontal="left" indent="2"/>
    </xf>
    <xf numFmtId="165" fontId="6" fillId="0" borderId="0" xfId="0" applyNumberFormat="1" applyFont="1" applyAlignment="1">
      <alignment horizontal="right"/>
    </xf>
    <xf numFmtId="165" fontId="8" fillId="0" borderId="0" xfId="5" applyNumberFormat="1" applyFont="1" applyAlignment="1">
      <alignment horizontal="right" vertical="center"/>
    </xf>
    <xf numFmtId="0" fontId="6" fillId="0" borderId="0" xfId="6" applyFont="1" applyAlignment="1">
      <alignment horizontal="left" indent="1"/>
    </xf>
    <xf numFmtId="0" fontId="8" fillId="0" borderId="4" xfId="3" applyFont="1" applyBorder="1" applyAlignment="1">
      <alignment horizontal="left" vertical="top" wrapText="1" indent="3"/>
    </xf>
    <xf numFmtId="168" fontId="8" fillId="0" borderId="4" xfId="1" applyNumberFormat="1" applyFont="1" applyBorder="1" applyAlignment="1">
      <alignment horizontal="right" vertical="center"/>
    </xf>
    <xf numFmtId="169" fontId="8" fillId="0" borderId="4" xfId="1" applyNumberFormat="1" applyFont="1" applyBorder="1" applyAlignment="1">
      <alignment horizontal="right" vertical="center"/>
    </xf>
    <xf numFmtId="0" fontId="14" fillId="0" borderId="0" xfId="7" applyFont="1" applyAlignment="1">
      <alignment vertical="center"/>
    </xf>
    <xf numFmtId="0" fontId="14" fillId="0" borderId="0" xfId="0" applyFont="1" applyAlignment="1">
      <alignment horizontal="left" indent="1"/>
    </xf>
    <xf numFmtId="0" fontId="15" fillId="0" borderId="0" xfId="0" applyFont="1"/>
    <xf numFmtId="0" fontId="16" fillId="0" borderId="0" xfId="0" applyFont="1" applyAlignment="1">
      <alignment horizontal="left" indent="1"/>
    </xf>
    <xf numFmtId="0" fontId="16" fillId="0" borderId="0" xfId="0" applyFont="1" applyAlignment="1">
      <alignment horizontal="left" indent="3"/>
    </xf>
    <xf numFmtId="165" fontId="10" fillId="0" borderId="0" xfId="5" applyNumberFormat="1" applyFont="1" applyAlignment="1">
      <alignment horizontal="right"/>
    </xf>
    <xf numFmtId="0" fontId="11" fillId="0" borderId="0" xfId="3" applyFont="1" applyAlignment="1">
      <alignment horizontal="left" vertical="top" wrapText="1" indent="1"/>
    </xf>
    <xf numFmtId="169" fontId="10" fillId="0" borderId="0" xfId="8" applyNumberFormat="1" applyFont="1" applyBorder="1" applyAlignment="1">
      <alignment horizontal="right" vertical="center"/>
    </xf>
    <xf numFmtId="0" fontId="9" fillId="0" borderId="0" xfId="3" applyFont="1" applyAlignment="1">
      <alignment horizontal="left" vertical="top" wrapText="1" indent="2"/>
    </xf>
    <xf numFmtId="169" fontId="8" fillId="0" borderId="0" xfId="8" applyNumberFormat="1" applyFont="1" applyBorder="1" applyAlignment="1">
      <alignment horizontal="right" vertical="center"/>
    </xf>
    <xf numFmtId="0" fontId="9" fillId="0" borderId="0" xfId="2" applyFont="1"/>
    <xf numFmtId="0" fontId="11" fillId="0" borderId="0" xfId="7" applyFont="1" applyAlignment="1">
      <alignment horizontal="left" vertical="center" indent="1"/>
    </xf>
    <xf numFmtId="0" fontId="9" fillId="0" borderId="0" xfId="3" applyFont="1" applyAlignment="1">
      <alignment horizontal="left" vertical="top" wrapText="1" indent="3"/>
    </xf>
    <xf numFmtId="3" fontId="10" fillId="0" borderId="0" xfId="1" applyNumberFormat="1" applyFont="1" applyBorder="1" applyAlignment="1">
      <alignment horizontal="right" vertical="center"/>
    </xf>
    <xf numFmtId="3" fontId="8" fillId="0" borderId="0" xfId="1" applyNumberFormat="1" applyFont="1" applyBorder="1" applyAlignment="1">
      <alignment horizontal="right" vertical="center"/>
    </xf>
    <xf numFmtId="0" fontId="17" fillId="0" borderId="0" xfId="0" applyFont="1"/>
    <xf numFmtId="166" fontId="10" fillId="0" borderId="0" xfId="1" applyNumberFormat="1" applyFont="1" applyBorder="1" applyAlignment="1">
      <alignment horizontal="right" vertical="center"/>
    </xf>
    <xf numFmtId="166" fontId="8" fillId="0" borderId="0" xfId="1" applyNumberFormat="1" applyFont="1" applyBorder="1" applyAlignment="1">
      <alignment horizontal="right" vertical="center"/>
    </xf>
    <xf numFmtId="0" fontId="12" fillId="0" borderId="0" xfId="2" applyFont="1" applyBorder="1" applyAlignment="1">
      <alignment horizontal="center"/>
    </xf>
    <xf numFmtId="164" fontId="8" fillId="0" borderId="0" xfId="3" applyNumberFormat="1" applyFont="1" applyBorder="1" applyAlignment="1">
      <alignment horizontal="right" wrapText="1"/>
    </xf>
    <xf numFmtId="169" fontId="8" fillId="0" borderId="0" xfId="1" applyNumberFormat="1" applyFont="1" applyBorder="1" applyAlignment="1">
      <alignment horizontal="right" vertical="center"/>
    </xf>
    <xf numFmtId="0" fontId="12" fillId="0" borderId="3" xfId="2" applyFont="1" applyBorder="1" applyAlignment="1">
      <alignment horizontal="center" wrapText="1"/>
    </xf>
    <xf numFmtId="0" fontId="8" fillId="3" borderId="0" xfId="4" applyFont="1" applyFill="1" applyAlignment="1">
      <alignment horizontal="center"/>
    </xf>
    <xf numFmtId="0" fontId="8" fillId="0" borderId="2" xfId="3" applyFont="1" applyBorder="1" applyAlignment="1">
      <alignment horizontal="right" wrapText="1"/>
    </xf>
    <xf numFmtId="0" fontId="12" fillId="0" borderId="3" xfId="2" applyFont="1" applyBorder="1" applyAlignment="1">
      <alignment horizontal="center"/>
    </xf>
    <xf numFmtId="3" fontId="8" fillId="4" borderId="0" xfId="1" applyNumberFormat="1" applyFont="1" applyFill="1" applyBorder="1" applyAlignment="1">
      <alignment horizontal="right" vertical="center"/>
    </xf>
    <xf numFmtId="165" fontId="8" fillId="4" borderId="0" xfId="5" applyNumberFormat="1" applyFont="1" applyFill="1" applyAlignment="1">
      <alignment horizontal="right"/>
    </xf>
    <xf numFmtId="0" fontId="0" fillId="4" borderId="0" xfId="0" applyFill="1"/>
  </cellXfs>
  <cellStyles count="9">
    <cellStyle name="Comma" xfId="1" builtinId="3"/>
    <cellStyle name="Comma 2" xfId="8" xr:uid="{00000000-0005-0000-0000-000001000000}"/>
    <cellStyle name="Normal" xfId="0" builtinId="0"/>
    <cellStyle name="Normal 2" xfId="2" xr:uid="{00000000-0005-0000-0000-000003000000}"/>
    <cellStyle name="Normal 5" xfId="6" xr:uid="{00000000-0005-0000-0000-000004000000}"/>
    <cellStyle name="Normal_By Characteristic" xfId="5" xr:uid="{00000000-0005-0000-0000-000005000000}"/>
    <cellStyle name="Normal_Housing problems" xfId="4" xr:uid="{00000000-0005-0000-0000-000006000000}"/>
    <cellStyle name="Normal_Sheet1" xfId="3" xr:uid="{00000000-0005-0000-0000-000007000000}"/>
    <cellStyle name="Normal_Workbook1 2" xfId="7" xr:uid="{00000000-0005-0000-0000-000008000000}"/>
  </cellStyles>
  <dxfs count="4">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0"/>
  <sheetViews>
    <sheetView workbookViewId="0">
      <selection sqref="A1:A10"/>
    </sheetView>
  </sheetViews>
  <sheetFormatPr defaultRowHeight="15" x14ac:dyDescent="0.25"/>
  <sheetData>
    <row r="1" spans="1:1" ht="15.75" x14ac:dyDescent="0.25">
      <c r="A1" s="34" t="s">
        <v>41</v>
      </c>
    </row>
    <row r="2" spans="1:1" ht="15.75" x14ac:dyDescent="0.25">
      <c r="A2" s="34"/>
    </row>
    <row r="3" spans="1:1" ht="15.75" x14ac:dyDescent="0.25">
      <c r="A3" s="35" t="s">
        <v>42</v>
      </c>
    </row>
    <row r="4" spans="1:1" ht="15.75" x14ac:dyDescent="0.25">
      <c r="A4" s="36" t="s">
        <v>43</v>
      </c>
    </row>
    <row r="5" spans="1:1" ht="15.75" x14ac:dyDescent="0.25">
      <c r="A5" s="36" t="s">
        <v>44</v>
      </c>
    </row>
    <row r="6" spans="1:1" ht="15.75" x14ac:dyDescent="0.25">
      <c r="A6" s="36" t="s">
        <v>45</v>
      </c>
    </row>
    <row r="7" spans="1:1" ht="15.75" x14ac:dyDescent="0.25">
      <c r="A7" s="36" t="s">
        <v>46</v>
      </c>
    </row>
    <row r="8" spans="1:1" ht="15.75" x14ac:dyDescent="0.25">
      <c r="A8" s="36" t="s">
        <v>47</v>
      </c>
    </row>
    <row r="9" spans="1:1" ht="15.75" x14ac:dyDescent="0.25">
      <c r="A9" s="36" t="s">
        <v>49</v>
      </c>
    </row>
    <row r="10" spans="1:1" ht="15.75" x14ac:dyDescent="0.25">
      <c r="A10" s="35" t="s">
        <v>48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64"/>
  <sheetViews>
    <sheetView zoomScaleNormal="100" workbookViewId="0"/>
  </sheetViews>
  <sheetFormatPr defaultRowHeight="15" x14ac:dyDescent="0.25"/>
  <cols>
    <col min="1" max="1" width="31.42578125" customWidth="1"/>
    <col min="2" max="2" width="6.140625" customWidth="1"/>
    <col min="3" max="3" width="6" customWidth="1"/>
    <col min="4" max="4" width="1.7109375" customWidth="1"/>
    <col min="5" max="5" width="6.140625" customWidth="1"/>
    <col min="6" max="6" width="6" customWidth="1"/>
    <col min="7" max="7" width="6.140625" customWidth="1"/>
    <col min="8" max="8" width="6" customWidth="1"/>
    <col min="9" max="9" width="1.7109375" customWidth="1"/>
    <col min="10" max="10" width="6.140625" customWidth="1"/>
    <col min="11" max="11" width="6" customWidth="1"/>
    <col min="12" max="12" width="6.140625" customWidth="1"/>
    <col min="13" max="13" width="6" customWidth="1"/>
    <col min="14" max="14" width="1.7109375" customWidth="1"/>
    <col min="15" max="15" width="6.140625" customWidth="1"/>
    <col min="16" max="16" width="6" customWidth="1"/>
    <col min="17" max="17" width="6.140625" customWidth="1"/>
    <col min="18" max="18" width="6" customWidth="1"/>
    <col min="19" max="19" width="1.7109375" customWidth="1"/>
    <col min="20" max="20" width="6.140625" customWidth="1"/>
    <col min="21" max="21" width="6" customWidth="1"/>
    <col min="22" max="22" width="6.140625" customWidth="1"/>
    <col min="23" max="23" width="6" customWidth="1"/>
    <col min="24" max="24" width="1.7109375" customWidth="1"/>
    <col min="25" max="25" width="6.140625" customWidth="1"/>
    <col min="26" max="26" width="6" customWidth="1"/>
    <col min="27" max="27" width="6.140625" customWidth="1"/>
    <col min="28" max="29" width="6" customWidth="1"/>
  </cols>
  <sheetData>
    <row r="1" spans="1:29" ht="18.75" x14ac:dyDescent="0.3">
      <c r="A1" s="1" t="s">
        <v>52</v>
      </c>
      <c r="B1" s="2"/>
      <c r="C1" s="2"/>
    </row>
    <row r="2" spans="1:29" ht="18.75" x14ac:dyDescent="0.3">
      <c r="A2" s="3" t="s">
        <v>0</v>
      </c>
      <c r="B2" s="4"/>
      <c r="C2" s="4"/>
    </row>
    <row r="3" spans="1:29" x14ac:dyDescent="0.25">
      <c r="A3" s="5"/>
      <c r="B3" s="4"/>
      <c r="C3" s="4"/>
    </row>
    <row r="4" spans="1:29" ht="15.75" thickBot="1" x14ac:dyDescent="0.3">
      <c r="A4" s="4"/>
      <c r="B4" s="6"/>
      <c r="C4" s="7"/>
    </row>
    <row r="5" spans="1:29" ht="24.75" customHeight="1" x14ac:dyDescent="0.25">
      <c r="A5" s="8"/>
      <c r="B5" s="55"/>
      <c r="C5" s="55"/>
      <c r="E5" s="56" t="s">
        <v>53</v>
      </c>
      <c r="F5" s="56"/>
      <c r="G5" s="56"/>
      <c r="H5" s="56"/>
      <c r="J5" s="56" t="s">
        <v>54</v>
      </c>
      <c r="K5" s="56"/>
      <c r="L5" s="56"/>
      <c r="M5" s="56"/>
      <c r="O5" s="53" t="s">
        <v>55</v>
      </c>
      <c r="P5" s="53"/>
      <c r="Q5" s="53"/>
      <c r="R5" s="53"/>
      <c r="T5" s="56" t="s">
        <v>56</v>
      </c>
      <c r="U5" s="56"/>
      <c r="V5" s="56"/>
      <c r="W5" s="56"/>
      <c r="Y5" s="56" t="s">
        <v>57</v>
      </c>
      <c r="Z5" s="56"/>
      <c r="AA5" s="56"/>
      <c r="AB5" s="56"/>
      <c r="AC5" s="50"/>
    </row>
    <row r="6" spans="1:29" ht="15" customHeight="1" x14ac:dyDescent="0.25">
      <c r="B6" s="4" t="s">
        <v>1</v>
      </c>
      <c r="E6" s="54" t="s">
        <v>50</v>
      </c>
      <c r="F6" s="54"/>
      <c r="G6" s="54" t="s">
        <v>51</v>
      </c>
      <c r="H6" s="54"/>
      <c r="J6" s="54" t="s">
        <v>50</v>
      </c>
      <c r="K6" s="54"/>
      <c r="L6" s="54" t="s">
        <v>51</v>
      </c>
      <c r="M6" s="54"/>
      <c r="O6" s="54" t="s">
        <v>50</v>
      </c>
      <c r="P6" s="54"/>
      <c r="Q6" s="54" t="s">
        <v>51</v>
      </c>
      <c r="R6" s="54"/>
      <c r="T6" s="54" t="s">
        <v>50</v>
      </c>
      <c r="U6" s="54"/>
      <c r="V6" s="54" t="s">
        <v>51</v>
      </c>
      <c r="W6" s="54"/>
      <c r="Y6" s="54" t="s">
        <v>50</v>
      </c>
      <c r="Z6" s="54"/>
      <c r="AA6" s="54" t="s">
        <v>51</v>
      </c>
      <c r="AB6" s="54"/>
      <c r="AC6" s="50"/>
    </row>
    <row r="7" spans="1:29" ht="15.75" thickBot="1" x14ac:dyDescent="0.3">
      <c r="A7" s="9"/>
      <c r="B7" s="10" t="s">
        <v>2</v>
      </c>
      <c r="C7" s="11" t="s">
        <v>3</v>
      </c>
      <c r="E7" s="10" t="s">
        <v>2</v>
      </c>
      <c r="F7" s="11" t="s">
        <v>3</v>
      </c>
      <c r="G7" s="10" t="s">
        <v>2</v>
      </c>
      <c r="H7" s="11" t="s">
        <v>3</v>
      </c>
      <c r="J7" s="10" t="s">
        <v>2</v>
      </c>
      <c r="K7" s="11" t="s">
        <v>3</v>
      </c>
      <c r="L7" s="10" t="s">
        <v>2</v>
      </c>
      <c r="M7" s="11" t="s">
        <v>3</v>
      </c>
      <c r="O7" s="10" t="s">
        <v>2</v>
      </c>
      <c r="P7" s="11" t="s">
        <v>3</v>
      </c>
      <c r="Q7" s="10" t="s">
        <v>2</v>
      </c>
      <c r="R7" s="11" t="s">
        <v>3</v>
      </c>
      <c r="T7" s="10" t="s">
        <v>2</v>
      </c>
      <c r="U7" s="11" t="s">
        <v>3</v>
      </c>
      <c r="V7" s="10" t="s">
        <v>2</v>
      </c>
      <c r="W7" s="11" t="s">
        <v>3</v>
      </c>
      <c r="Y7" s="10" t="s">
        <v>2</v>
      </c>
      <c r="Z7" s="11" t="s">
        <v>3</v>
      </c>
      <c r="AA7" s="10" t="s">
        <v>2</v>
      </c>
      <c r="AB7" s="11" t="s">
        <v>3</v>
      </c>
      <c r="AC7" s="51"/>
    </row>
    <row r="8" spans="1:29" x14ac:dyDescent="0.25">
      <c r="A8" s="4"/>
      <c r="B8" s="4"/>
      <c r="C8" s="4"/>
      <c r="E8" s="12"/>
      <c r="F8" s="12"/>
      <c r="G8" s="12"/>
      <c r="H8" s="12"/>
      <c r="J8" s="12"/>
      <c r="K8" s="12"/>
      <c r="L8" s="12"/>
      <c r="M8" s="12"/>
      <c r="O8" s="12"/>
      <c r="P8" s="12"/>
      <c r="Q8" s="12"/>
      <c r="R8" s="12"/>
      <c r="T8" s="12"/>
      <c r="U8" s="12"/>
      <c r="V8" s="12"/>
      <c r="W8" s="12"/>
      <c r="Y8" s="12"/>
      <c r="Z8" s="12"/>
      <c r="AA8" s="12"/>
      <c r="AB8" s="12"/>
      <c r="AC8" s="12"/>
    </row>
    <row r="9" spans="1:29" x14ac:dyDescent="0.25">
      <c r="A9" s="13" t="s">
        <v>4</v>
      </c>
      <c r="B9" s="45">
        <v>14760.000000064045</v>
      </c>
      <c r="C9" s="37">
        <v>100</v>
      </c>
      <c r="E9" s="45">
        <v>262.56927711609887</v>
      </c>
      <c r="F9" s="37">
        <f>E9/$B9*100</f>
        <v>1.778924641700268</v>
      </c>
      <c r="G9" s="45">
        <v>2944.5877762079881</v>
      </c>
      <c r="H9" s="37">
        <f>G9/$B9*100</f>
        <v>19.94978168153937</v>
      </c>
      <c r="J9" s="45">
        <v>1414.6253598023247</v>
      </c>
      <c r="K9" s="37">
        <f>J9/$B9*100</f>
        <v>9.5841826544457085</v>
      </c>
      <c r="L9" s="45">
        <v>6180.7609498135362</v>
      </c>
      <c r="M9" s="37">
        <f>L9/$B9*100</f>
        <v>41.875074185546865</v>
      </c>
      <c r="O9" s="45">
        <v>2117.1956931554237</v>
      </c>
      <c r="P9" s="37">
        <f>O9/$B9*100</f>
        <v>14.344144262508381</v>
      </c>
      <c r="Q9" s="45">
        <v>7123.7593760576783</v>
      </c>
      <c r="R9" s="37">
        <f>Q9/$B9*100</f>
        <v>48.263952412105468</v>
      </c>
      <c r="T9" s="45">
        <v>862.84909678946372</v>
      </c>
      <c r="U9" s="37">
        <f>T9/$B9*100</f>
        <v>5.8458610893341447</v>
      </c>
      <c r="V9" s="45">
        <v>6270.1040171604218</v>
      </c>
      <c r="W9" s="37">
        <f>V9/$B9*100</f>
        <v>42.480379519872734</v>
      </c>
      <c r="Y9" s="45">
        <v>3211.3542606576275</v>
      </c>
      <c r="Z9" s="37">
        <f>Y9/$B9*100</f>
        <v>21.757142687287896</v>
      </c>
      <c r="AA9" s="45">
        <v>7856.0808080759389</v>
      </c>
      <c r="AB9" s="37">
        <f>AA9/$B9*100</f>
        <v>53.225479729280835</v>
      </c>
      <c r="AC9" s="37"/>
    </row>
    <row r="10" spans="1:29" x14ac:dyDescent="0.25">
      <c r="A10" s="15"/>
      <c r="B10" s="45"/>
      <c r="C10" s="14"/>
      <c r="E10" s="45"/>
      <c r="G10" s="45"/>
      <c r="J10" s="45"/>
      <c r="L10" s="45"/>
      <c r="O10" s="45"/>
      <c r="Q10" s="45"/>
      <c r="T10" s="45"/>
      <c r="V10" s="45"/>
      <c r="Y10" s="45"/>
      <c r="AA10" s="45"/>
    </row>
    <row r="11" spans="1:29" x14ac:dyDescent="0.25">
      <c r="A11" s="16" t="s">
        <v>5</v>
      </c>
      <c r="B11" s="57"/>
      <c r="C11" s="58"/>
      <c r="D11" s="59"/>
      <c r="E11" s="57"/>
      <c r="F11" s="59"/>
      <c r="G11" s="57"/>
      <c r="H11" s="59"/>
      <c r="I11" s="59"/>
      <c r="J11" s="57"/>
      <c r="K11" s="59"/>
      <c r="L11" s="57"/>
      <c r="M11" s="59"/>
      <c r="N11" s="59"/>
      <c r="O11" s="57"/>
      <c r="P11" s="59"/>
      <c r="Q11" s="57"/>
      <c r="R11" s="59"/>
      <c r="S11" s="59"/>
      <c r="T11" s="57"/>
      <c r="U11" s="59"/>
      <c r="V11" s="57"/>
      <c r="W11" s="59"/>
      <c r="X11" s="59"/>
      <c r="Y11" s="57"/>
      <c r="Z11" s="59"/>
      <c r="AA11" s="57"/>
      <c r="AB11" s="59"/>
    </row>
    <row r="12" spans="1:29" x14ac:dyDescent="0.25">
      <c r="A12" s="17" t="s">
        <v>6</v>
      </c>
      <c r="B12" s="46">
        <v>3443.336407257113</v>
      </c>
      <c r="C12" s="14">
        <v>100</v>
      </c>
      <c r="E12" s="46">
        <v>60.167628899760984</v>
      </c>
      <c r="F12" s="14">
        <f t="shared" ref="F12:H15" si="0">E12/$B12*100</f>
        <v>1.7473642358310615</v>
      </c>
      <c r="G12" s="46">
        <v>860.71345215418341</v>
      </c>
      <c r="H12" s="14">
        <f t="shared" si="0"/>
        <v>24.996496140782511</v>
      </c>
      <c r="J12" s="46">
        <v>103.86303154326052</v>
      </c>
      <c r="K12" s="14">
        <f t="shared" ref="K12:K15" si="1">J12/$B12*100</f>
        <v>3.0163486589448736</v>
      </c>
      <c r="L12" s="46">
        <v>1057.976215304825</v>
      </c>
      <c r="M12" s="14">
        <f t="shared" ref="M12:M15" si="2">L12/$B12*100</f>
        <v>30.725322483015415</v>
      </c>
      <c r="O12" s="46">
        <v>327.33115797649452</v>
      </c>
      <c r="P12" s="14">
        <f t="shared" ref="P12:P15" si="3">O12/$B12*100</f>
        <v>9.5062206901021149</v>
      </c>
      <c r="Q12" s="46">
        <v>1638.1645966374986</v>
      </c>
      <c r="R12" s="14">
        <f t="shared" ref="R12:R15" si="4">Q12/$B12*100</f>
        <v>47.574921613378599</v>
      </c>
      <c r="T12" s="46">
        <v>165.20333234262125</v>
      </c>
      <c r="U12" s="14">
        <f t="shared" ref="U12:U15" si="5">T12/$B12*100</f>
        <v>4.7977691634904369</v>
      </c>
      <c r="V12" s="46">
        <v>1588.2834283584721</v>
      </c>
      <c r="W12" s="14">
        <f t="shared" ref="W12:W15" si="6">V12/$B12*100</f>
        <v>46.126292656478029</v>
      </c>
      <c r="Y12" s="46">
        <v>745.47148970702438</v>
      </c>
      <c r="Z12" s="14">
        <f t="shared" ref="Z12:Z15" si="7">Y12/$B12*100</f>
        <v>21.649685117489025</v>
      </c>
      <c r="AA12" s="46">
        <v>1811.4243076062739</v>
      </c>
      <c r="AB12" s="14">
        <f t="shared" ref="AB12:AB15" si="8">AA12/$B12*100</f>
        <v>52.606660905642244</v>
      </c>
      <c r="AC12" s="14"/>
    </row>
    <row r="13" spans="1:29" x14ac:dyDescent="0.25">
      <c r="A13" s="17" t="s">
        <v>7</v>
      </c>
      <c r="B13" s="46">
        <v>3565.9714959971334</v>
      </c>
      <c r="C13" s="14">
        <v>100</v>
      </c>
      <c r="E13" s="46">
        <v>58.296228921569437</v>
      </c>
      <c r="F13" s="14">
        <f t="shared" si="0"/>
        <v>1.6347923416384005</v>
      </c>
      <c r="G13" s="46">
        <v>726.50370594051651</v>
      </c>
      <c r="H13" s="14">
        <f t="shared" si="0"/>
        <v>20.373233682771438</v>
      </c>
      <c r="J13" s="46">
        <v>238.22197888758021</v>
      </c>
      <c r="K13" s="14">
        <f t="shared" si="1"/>
        <v>6.6804229690278962</v>
      </c>
      <c r="L13" s="46">
        <v>1461.5707282637968</v>
      </c>
      <c r="M13" s="14">
        <f t="shared" si="2"/>
        <v>40.986607153322339</v>
      </c>
      <c r="O13" s="46">
        <v>504.07507151373989</v>
      </c>
      <c r="P13" s="14">
        <f t="shared" si="3"/>
        <v>14.135701086774619</v>
      </c>
      <c r="Q13" s="46">
        <v>1674.4728929583875</v>
      </c>
      <c r="R13" s="14">
        <f t="shared" si="4"/>
        <v>46.956990397652177</v>
      </c>
      <c r="T13" s="46">
        <v>225.32866249878441</v>
      </c>
      <c r="U13" s="14">
        <f t="shared" si="5"/>
        <v>6.3188576451527965</v>
      </c>
      <c r="V13" s="46">
        <v>1496.0625668205548</v>
      </c>
      <c r="W13" s="14">
        <f t="shared" si="6"/>
        <v>41.953856571762046</v>
      </c>
      <c r="Y13" s="46">
        <v>789.6527640038953</v>
      </c>
      <c r="Z13" s="14">
        <f t="shared" si="7"/>
        <v>22.144113178983471</v>
      </c>
      <c r="AA13" s="46">
        <v>1933.0704883082635</v>
      </c>
      <c r="AB13" s="14">
        <f t="shared" si="8"/>
        <v>54.208803701268216</v>
      </c>
      <c r="AC13" s="14"/>
    </row>
    <row r="14" spans="1:29" x14ac:dyDescent="0.25">
      <c r="A14" s="17" t="s">
        <v>8</v>
      </c>
      <c r="B14" s="46">
        <v>3123.2321493649979</v>
      </c>
      <c r="C14" s="14">
        <v>100</v>
      </c>
      <c r="E14" s="46">
        <v>37.011571013833901</v>
      </c>
      <c r="F14" s="14">
        <f t="shared" si="0"/>
        <v>1.1850406644078293</v>
      </c>
      <c r="G14" s="46">
        <v>544.91025876917342</v>
      </c>
      <c r="H14" s="14">
        <f t="shared" si="0"/>
        <v>17.446998260438701</v>
      </c>
      <c r="J14" s="46">
        <v>308.30278692047756</v>
      </c>
      <c r="K14" s="14">
        <f t="shared" si="1"/>
        <v>9.8712734813247973</v>
      </c>
      <c r="L14" s="46">
        <v>1433.2845508077298</v>
      </c>
      <c r="M14" s="14">
        <f t="shared" si="2"/>
        <v>45.891066762332706</v>
      </c>
      <c r="O14" s="46">
        <v>373.04612265203377</v>
      </c>
      <c r="P14" s="14">
        <f t="shared" si="3"/>
        <v>11.944232923187599</v>
      </c>
      <c r="Q14" s="46">
        <v>1477.3509784238074</v>
      </c>
      <c r="R14" s="14">
        <f t="shared" si="4"/>
        <v>47.301990622892895</v>
      </c>
      <c r="T14" s="46">
        <v>154.35450701726964</v>
      </c>
      <c r="U14" s="14">
        <f t="shared" si="5"/>
        <v>4.9421400534908146</v>
      </c>
      <c r="V14" s="46">
        <v>1250.0318329437762</v>
      </c>
      <c r="W14" s="14">
        <f t="shared" si="6"/>
        <v>40.023660527377935</v>
      </c>
      <c r="Y14" s="46">
        <v>575.56537831419621</v>
      </c>
      <c r="Z14" s="14">
        <f t="shared" si="7"/>
        <v>18.428517343202223</v>
      </c>
      <c r="AA14" s="46">
        <v>1537.9746122724528</v>
      </c>
      <c r="AB14" s="14">
        <f t="shared" si="8"/>
        <v>49.243044984188806</v>
      </c>
      <c r="AC14" s="14"/>
    </row>
    <row r="15" spans="1:29" x14ac:dyDescent="0.25">
      <c r="A15" s="17" t="s">
        <v>9</v>
      </c>
      <c r="B15" s="46">
        <v>4627.4599474447341</v>
      </c>
      <c r="C15" s="14">
        <v>100</v>
      </c>
      <c r="E15" s="46">
        <v>107.09384828093468</v>
      </c>
      <c r="F15" s="14">
        <f t="shared" si="0"/>
        <v>2.3143117281884096</v>
      </c>
      <c r="G15" s="46">
        <v>812.46035934410133</v>
      </c>
      <c r="H15" s="14">
        <f t="shared" si="0"/>
        <v>17.557372047979342</v>
      </c>
      <c r="J15" s="46">
        <v>764.23756245100162</v>
      </c>
      <c r="K15" s="14">
        <f t="shared" si="1"/>
        <v>16.515271253142032</v>
      </c>
      <c r="L15" s="46">
        <v>2227.9294554371531</v>
      </c>
      <c r="M15" s="14">
        <f t="shared" si="2"/>
        <v>48.14583985037855</v>
      </c>
      <c r="O15" s="46">
        <v>912.7433410131523</v>
      </c>
      <c r="P15" s="14">
        <f t="shared" si="3"/>
        <v>19.724500079512644</v>
      </c>
      <c r="Q15" s="46">
        <v>2333.7709080379695</v>
      </c>
      <c r="R15" s="14">
        <f t="shared" si="4"/>
        <v>50.433087148094479</v>
      </c>
      <c r="T15" s="46">
        <v>317.9625949307873</v>
      </c>
      <c r="U15" s="14">
        <f t="shared" si="5"/>
        <v>6.8712122534170179</v>
      </c>
      <c r="V15" s="46">
        <v>1935.7261890376103</v>
      </c>
      <c r="W15" s="14">
        <f t="shared" si="6"/>
        <v>41.831289973811899</v>
      </c>
      <c r="Y15" s="46">
        <v>1100.664628632504</v>
      </c>
      <c r="Z15" s="14">
        <f t="shared" si="7"/>
        <v>23.785503086640151</v>
      </c>
      <c r="AA15" s="46">
        <v>2573.6113998889195</v>
      </c>
      <c r="AB15" s="14">
        <f t="shared" si="8"/>
        <v>55.616070784363203</v>
      </c>
      <c r="AC15" s="14"/>
    </row>
    <row r="16" spans="1:29" x14ac:dyDescent="0.25">
      <c r="A16" s="18"/>
      <c r="B16" s="46"/>
      <c r="C16" s="14"/>
      <c r="E16" s="46"/>
      <c r="G16" s="46"/>
      <c r="J16" s="46"/>
      <c r="L16" s="46"/>
      <c r="O16" s="46"/>
      <c r="Q16" s="46"/>
      <c r="T16" s="46"/>
      <c r="V16" s="46"/>
      <c r="Y16" s="46"/>
      <c r="AA16" s="46"/>
    </row>
    <row r="17" spans="1:29" x14ac:dyDescent="0.25">
      <c r="A17" s="16" t="s">
        <v>10</v>
      </c>
      <c r="B17" s="57"/>
      <c r="C17" s="58"/>
      <c r="D17" s="59"/>
      <c r="E17" s="57"/>
      <c r="F17" s="59"/>
      <c r="G17" s="57"/>
      <c r="H17" s="59"/>
      <c r="I17" s="59"/>
      <c r="J17" s="57"/>
      <c r="K17" s="59"/>
      <c r="L17" s="57"/>
      <c r="M17" s="59"/>
      <c r="N17" s="59"/>
      <c r="O17" s="57"/>
      <c r="P17" s="59"/>
      <c r="Q17" s="57"/>
      <c r="R17" s="59"/>
      <c r="S17" s="59"/>
      <c r="T17" s="57"/>
      <c r="U17" s="59"/>
      <c r="V17" s="57"/>
      <c r="W17" s="59"/>
      <c r="X17" s="59"/>
      <c r="Y17" s="57"/>
      <c r="Z17" s="59"/>
      <c r="AA17" s="57"/>
      <c r="AB17" s="59"/>
    </row>
    <row r="18" spans="1:29" x14ac:dyDescent="0.25">
      <c r="A18" s="19" t="s">
        <v>11</v>
      </c>
      <c r="B18" s="46">
        <v>5527</v>
      </c>
      <c r="C18" s="14">
        <v>100</v>
      </c>
      <c r="E18" s="46">
        <v>96.332157580451067</v>
      </c>
      <c r="F18" s="14">
        <f t="shared" ref="F18:H20" si="9">E18/$B18*100</f>
        <v>1.7429375353799723</v>
      </c>
      <c r="G18" s="46">
        <v>1080.3362320552981</v>
      </c>
      <c r="H18" s="14">
        <f t="shared" si="9"/>
        <v>19.546521296459165</v>
      </c>
      <c r="J18" s="46">
        <v>648.08372706498392</v>
      </c>
      <c r="K18" s="14">
        <f t="shared" ref="K18:K20" si="10">J18/$B18*100</f>
        <v>11.725777583951221</v>
      </c>
      <c r="L18" s="46">
        <v>2313.2612411867085</v>
      </c>
      <c r="M18" s="14">
        <f t="shared" ref="M18:M20" si="11">L18/$B18*100</f>
        <v>41.853831032869707</v>
      </c>
      <c r="O18" s="46">
        <v>853.43810424471883</v>
      </c>
      <c r="P18" s="14">
        <f t="shared" ref="P18:P20" si="12">O18/$B18*100</f>
        <v>15.441253921561767</v>
      </c>
      <c r="Q18" s="46">
        <v>2513.1427301108761</v>
      </c>
      <c r="R18" s="14">
        <f t="shared" ref="R18:R20" si="13">Q18/$B18*100</f>
        <v>45.470286414164576</v>
      </c>
      <c r="T18" s="46">
        <v>364.9244333969861</v>
      </c>
      <c r="U18" s="14">
        <f t="shared" ref="U18:U20" si="14">T18/$B18*100</f>
        <v>6.6025770471681939</v>
      </c>
      <c r="V18" s="46">
        <v>2389.2621493826914</v>
      </c>
      <c r="W18" s="14">
        <f t="shared" ref="W18:W20" si="15">V18/$B18*100</f>
        <v>43.228915313600353</v>
      </c>
      <c r="Y18" s="46">
        <v>1172.9474205791762</v>
      </c>
      <c r="Z18" s="14">
        <f t="shared" ref="Z18:Z20" si="16">Y18/$B18*100</f>
        <v>21.222135346104146</v>
      </c>
      <c r="AA18" s="46">
        <v>3034.3745422922343</v>
      </c>
      <c r="AB18" s="14">
        <f t="shared" ref="AB18:AB20" si="17">AA18/$B18*100</f>
        <v>54.90093255459081</v>
      </c>
      <c r="AC18" s="14"/>
    </row>
    <row r="19" spans="1:29" x14ac:dyDescent="0.25">
      <c r="A19" s="19" t="s">
        <v>12</v>
      </c>
      <c r="B19" s="46">
        <v>4480.5530135385998</v>
      </c>
      <c r="C19" s="14">
        <v>100</v>
      </c>
      <c r="E19" s="46">
        <v>108.36991436297031</v>
      </c>
      <c r="F19" s="14">
        <f t="shared" si="9"/>
        <v>2.4186727405192143</v>
      </c>
      <c r="G19" s="46">
        <v>991.76375016872032</v>
      </c>
      <c r="H19" s="14">
        <f t="shared" si="9"/>
        <v>22.134851371515332</v>
      </c>
      <c r="J19" s="46">
        <v>279.00565480359791</v>
      </c>
      <c r="K19" s="14">
        <f t="shared" si="10"/>
        <v>6.2270361261331892</v>
      </c>
      <c r="L19" s="46">
        <v>1618.378930787713</v>
      </c>
      <c r="M19" s="14">
        <f t="shared" si="11"/>
        <v>36.120071024660596</v>
      </c>
      <c r="O19" s="46">
        <v>652.09489025459789</v>
      </c>
      <c r="P19" s="14">
        <f t="shared" si="12"/>
        <v>14.55389297446553</v>
      </c>
      <c r="Q19" s="46">
        <v>2180.9451888508306</v>
      </c>
      <c r="R19" s="14">
        <f t="shared" si="13"/>
        <v>48.675803684518591</v>
      </c>
      <c r="T19" s="46">
        <v>321.18245829478036</v>
      </c>
      <c r="U19" s="14">
        <f t="shared" si="14"/>
        <v>7.1683664343281714</v>
      </c>
      <c r="V19" s="46">
        <v>2053.0764753756193</v>
      </c>
      <c r="W19" s="14">
        <f t="shared" si="15"/>
        <v>45.82194361213827</v>
      </c>
      <c r="Y19" s="46">
        <v>1226.3420938434608</v>
      </c>
      <c r="Z19" s="14">
        <f t="shared" si="16"/>
        <v>27.370328844182882</v>
      </c>
      <c r="AA19" s="46">
        <v>2328.7630203585127</v>
      </c>
      <c r="AB19" s="14">
        <f t="shared" si="17"/>
        <v>51.974901609730736</v>
      </c>
      <c r="AC19" s="14"/>
    </row>
    <row r="20" spans="1:29" x14ac:dyDescent="0.25">
      <c r="A20" s="20" t="s">
        <v>13</v>
      </c>
      <c r="B20" s="46">
        <v>2087.6842694430484</v>
      </c>
      <c r="C20" s="14">
        <v>100</v>
      </c>
      <c r="E20" s="46">
        <v>49.173516986048377</v>
      </c>
      <c r="F20" s="14">
        <f t="shared" si="9"/>
        <v>2.3554096615944169</v>
      </c>
      <c r="G20" s="46">
        <v>534.45030321721265</v>
      </c>
      <c r="H20" s="14">
        <f t="shared" si="9"/>
        <v>25.600149938371334</v>
      </c>
      <c r="J20" s="46">
        <v>71.013558835788544</v>
      </c>
      <c r="K20" s="14">
        <f t="shared" si="10"/>
        <v>3.4015468658358721</v>
      </c>
      <c r="L20" s="46">
        <v>718.87133646951395</v>
      </c>
      <c r="M20" s="14">
        <f t="shared" si="11"/>
        <v>34.433910672771134</v>
      </c>
      <c r="O20" s="46">
        <v>277.00157715816999</v>
      </c>
      <c r="P20" s="14">
        <f t="shared" si="12"/>
        <v>13.268365394737987</v>
      </c>
      <c r="Q20" s="46">
        <v>1091.8547764995808</v>
      </c>
      <c r="R20" s="14">
        <f t="shared" si="13"/>
        <v>52.299803781673624</v>
      </c>
      <c r="T20" s="46">
        <v>142.72491110732892</v>
      </c>
      <c r="U20" s="14">
        <f t="shared" si="14"/>
        <v>6.8365180116725712</v>
      </c>
      <c r="V20" s="46">
        <v>1019.5409372039718</v>
      </c>
      <c r="W20" s="14">
        <f t="shared" si="15"/>
        <v>48.835973529463075</v>
      </c>
      <c r="Y20" s="46">
        <v>572.93454880922127</v>
      </c>
      <c r="Z20" s="14">
        <f t="shared" si="16"/>
        <v>27.443543891915635</v>
      </c>
      <c r="AA20" s="46">
        <v>1132.3964117011719</v>
      </c>
      <c r="AB20" s="14">
        <f t="shared" si="17"/>
        <v>54.2417466221208</v>
      </c>
      <c r="AC20" s="14"/>
    </row>
    <row r="21" spans="1:29" x14ac:dyDescent="0.25">
      <c r="A21" s="18"/>
      <c r="B21" s="46"/>
      <c r="C21" s="14"/>
      <c r="E21" s="46"/>
      <c r="G21" s="46"/>
      <c r="J21" s="46"/>
      <c r="L21" s="46"/>
      <c r="O21" s="46"/>
      <c r="Q21" s="46"/>
      <c r="T21" s="46"/>
      <c r="V21" s="46"/>
      <c r="Y21" s="46"/>
      <c r="AA21" s="46"/>
    </row>
    <row r="22" spans="1:29" x14ac:dyDescent="0.25">
      <c r="A22" s="16" t="s">
        <v>14</v>
      </c>
      <c r="B22" s="57"/>
      <c r="C22" s="58"/>
      <c r="D22" s="59"/>
      <c r="E22" s="57"/>
      <c r="F22" s="59"/>
      <c r="G22" s="57"/>
      <c r="H22" s="59"/>
      <c r="I22" s="59"/>
      <c r="J22" s="57"/>
      <c r="K22" s="59"/>
      <c r="L22" s="57"/>
      <c r="M22" s="59"/>
      <c r="N22" s="59"/>
      <c r="O22" s="57"/>
      <c r="P22" s="59"/>
      <c r="Q22" s="57"/>
      <c r="R22" s="59"/>
      <c r="S22" s="59"/>
      <c r="T22" s="57"/>
      <c r="U22" s="59"/>
      <c r="V22" s="57"/>
      <c r="W22" s="59"/>
      <c r="X22" s="59"/>
      <c r="Y22" s="57"/>
      <c r="Z22" s="59"/>
      <c r="AA22" s="57"/>
      <c r="AB22" s="59"/>
    </row>
    <row r="23" spans="1:29" x14ac:dyDescent="0.25">
      <c r="A23" s="17" t="s">
        <v>15</v>
      </c>
      <c r="B23" s="46">
        <v>7990.2756802150025</v>
      </c>
      <c r="C23" s="14">
        <v>100</v>
      </c>
      <c r="E23" s="46">
        <v>154.185917798053</v>
      </c>
      <c r="F23" s="14">
        <f t="shared" ref="F23:H24" si="18">E23/$B23*100</f>
        <v>1.9296695629643676</v>
      </c>
      <c r="G23" s="46">
        <v>1461.9753852359506</v>
      </c>
      <c r="H23" s="14">
        <f t="shared" si="18"/>
        <v>18.296932968858613</v>
      </c>
      <c r="J23" s="46">
        <v>799.49556152082391</v>
      </c>
      <c r="K23" s="14">
        <f t="shared" ref="K23:K24" si="19">J23/$B23*100</f>
        <v>10.00585703820561</v>
      </c>
      <c r="L23" s="46">
        <v>3378.9724706858469</v>
      </c>
      <c r="M23" s="14">
        <f t="shared" ref="M23:M24" si="20">L23/$B23*100</f>
        <v>42.288559317829765</v>
      </c>
      <c r="O23" s="46">
        <v>1247.8889450077477</v>
      </c>
      <c r="P23" s="14">
        <f t="shared" ref="P23:P24" si="21">O23/$B23*100</f>
        <v>15.617595624362357</v>
      </c>
      <c r="Q23" s="46">
        <v>3934.4559523277958</v>
      </c>
      <c r="R23" s="14">
        <f t="shared" ref="R23:R24" si="22">Q23/$B23*100</f>
        <v>49.240553264889698</v>
      </c>
      <c r="T23" s="46">
        <v>510.28627306136485</v>
      </c>
      <c r="U23" s="14">
        <f t="shared" ref="U23:U24" si="23">T23/$B23*100</f>
        <v>6.3863412663583352</v>
      </c>
      <c r="V23" s="46">
        <v>3372.669113488942</v>
      </c>
      <c r="W23" s="14">
        <f t="shared" ref="W23:W24" si="24">V23/$B23*100</f>
        <v>42.209671461525723</v>
      </c>
      <c r="Y23" s="46">
        <v>1885.0294168113892</v>
      </c>
      <c r="Z23" s="14">
        <f t="shared" ref="Z23:Z24" si="25">Y23/$B23*100</f>
        <v>23.591544175114954</v>
      </c>
      <c r="AA23" s="46">
        <v>4218.1860588962809</v>
      </c>
      <c r="AB23" s="14">
        <f t="shared" ref="AB23:AB24" si="26">AA23/$B23*100</f>
        <v>52.791495909722826</v>
      </c>
      <c r="AC23" s="14"/>
    </row>
    <row r="24" spans="1:29" x14ac:dyDescent="0.25">
      <c r="A24" s="17" t="s">
        <v>16</v>
      </c>
      <c r="B24" s="46">
        <v>6769.7243198490414</v>
      </c>
      <c r="C24" s="14">
        <v>100</v>
      </c>
      <c r="E24" s="46">
        <v>108.38335931804593</v>
      </c>
      <c r="F24" s="14">
        <f t="shared" si="18"/>
        <v>1.6010010776991694</v>
      </c>
      <c r="G24" s="46">
        <v>1482.6123909720227</v>
      </c>
      <c r="H24" s="14">
        <f t="shared" si="18"/>
        <v>21.900631708516656</v>
      </c>
      <c r="J24" s="46">
        <v>615.12979828149696</v>
      </c>
      <c r="K24" s="14">
        <f t="shared" si="19"/>
        <v>9.0864822438620934</v>
      </c>
      <c r="L24" s="46">
        <v>2801.7884791276524</v>
      </c>
      <c r="M24" s="14">
        <f t="shared" si="20"/>
        <v>41.387039512269673</v>
      </c>
      <c r="O24" s="46">
        <v>869.30674814767576</v>
      </c>
      <c r="P24" s="14">
        <f t="shared" si="21"/>
        <v>12.841095251084914</v>
      </c>
      <c r="Q24" s="46">
        <v>3189.3034237298652</v>
      </c>
      <c r="R24" s="14">
        <f t="shared" si="22"/>
        <v>47.111274743917249</v>
      </c>
      <c r="T24" s="46">
        <v>352.56282372809756</v>
      </c>
      <c r="U24" s="14">
        <f t="shared" si="23"/>
        <v>5.2079347262985642</v>
      </c>
      <c r="V24" s="46">
        <v>2897.4349036714739</v>
      </c>
      <c r="W24" s="14">
        <f t="shared" si="24"/>
        <v>42.799895044117306</v>
      </c>
      <c r="Y24" s="46">
        <v>1326.3248438462306</v>
      </c>
      <c r="Z24" s="14">
        <f t="shared" si="25"/>
        <v>19.592006722598807</v>
      </c>
      <c r="AA24" s="46">
        <v>3637.8947491796253</v>
      </c>
      <c r="AB24" s="14">
        <f t="shared" si="26"/>
        <v>53.737708912506307</v>
      </c>
      <c r="AC24" s="14"/>
    </row>
    <row r="25" spans="1:29" x14ac:dyDescent="0.25">
      <c r="A25" s="18"/>
      <c r="B25" s="46"/>
      <c r="C25" s="14"/>
      <c r="E25" s="46"/>
      <c r="G25" s="46"/>
      <c r="J25" s="46"/>
      <c r="L25" s="46"/>
      <c r="O25" s="46"/>
      <c r="Q25" s="46"/>
      <c r="T25" s="46"/>
      <c r="V25" s="46"/>
      <c r="Y25" s="46"/>
      <c r="AA25" s="46"/>
    </row>
    <row r="26" spans="1:29" x14ac:dyDescent="0.25">
      <c r="A26" s="16" t="s">
        <v>17</v>
      </c>
      <c r="B26" s="57"/>
      <c r="C26" s="58"/>
      <c r="D26" s="59"/>
      <c r="E26" s="57"/>
      <c r="F26" s="59"/>
      <c r="G26" s="57"/>
      <c r="H26" s="59"/>
      <c r="I26" s="59"/>
      <c r="J26" s="57"/>
      <c r="K26" s="59"/>
      <c r="L26" s="57"/>
      <c r="M26" s="59"/>
      <c r="N26" s="59"/>
      <c r="O26" s="57"/>
      <c r="P26" s="59"/>
      <c r="Q26" s="57"/>
      <c r="R26" s="59"/>
      <c r="S26" s="59"/>
      <c r="T26" s="57"/>
      <c r="U26" s="59"/>
      <c r="V26" s="57"/>
      <c r="W26" s="59"/>
      <c r="X26" s="59"/>
      <c r="Y26" s="57"/>
      <c r="Z26" s="59"/>
      <c r="AA26" s="57"/>
      <c r="AB26" s="59"/>
    </row>
    <row r="27" spans="1:29" x14ac:dyDescent="0.25">
      <c r="A27" s="21" t="s">
        <v>18</v>
      </c>
      <c r="B27" s="46">
        <v>6308.482938643001</v>
      </c>
      <c r="C27" s="14">
        <v>100</v>
      </c>
      <c r="E27" s="46">
        <v>48.116065406745221</v>
      </c>
      <c r="F27" s="14">
        <f t="shared" ref="F27:H30" si="27">E27/$B27*100</f>
        <v>0.76272006875071807</v>
      </c>
      <c r="G27" s="46">
        <v>1100.6841404695992</v>
      </c>
      <c r="H27" s="14">
        <f t="shared" si="27"/>
        <v>17.447683558392317</v>
      </c>
      <c r="J27" s="46">
        <v>430.63310613045763</v>
      </c>
      <c r="K27" s="14">
        <f t="shared" ref="K27:K30" si="28">J27/$B27*100</f>
        <v>6.826254589555723</v>
      </c>
      <c r="L27" s="46">
        <v>2269.5030234732112</v>
      </c>
      <c r="M27" s="14">
        <f t="shared" ref="M27:M30" si="29">L27/$B27*100</f>
        <v>35.975416681738658</v>
      </c>
      <c r="O27" s="46">
        <v>691.07069147427649</v>
      </c>
      <c r="P27" s="14">
        <f t="shared" ref="P27:P30" si="30">O27/$B27*100</f>
        <v>10.954625671428552</v>
      </c>
      <c r="Q27" s="46">
        <v>2890.3164093390774</v>
      </c>
      <c r="R27" s="14">
        <f t="shared" ref="R27:R30" si="31">Q27/$B27*100</f>
        <v>45.816346615352892</v>
      </c>
      <c r="T27" s="46">
        <v>357.32797884962719</v>
      </c>
      <c r="U27" s="14">
        <f t="shared" ref="U27:U30" si="32">T27/$B27*100</f>
        <v>5.6642457834163684</v>
      </c>
      <c r="V27" s="46">
        <v>2502.4053884398027</v>
      </c>
      <c r="W27" s="14">
        <f t="shared" ref="W27:W30" si="33">V27/$B27*100</f>
        <v>39.667308492049081</v>
      </c>
      <c r="Y27" s="46">
        <v>1288.9351303518179</v>
      </c>
      <c r="Z27" s="14">
        <f t="shared" ref="Z27:Z30" si="34">Y27/$B27*100</f>
        <v>20.431776433227174</v>
      </c>
      <c r="AA27" s="46">
        <v>3323.1789554138854</v>
      </c>
      <c r="AB27" s="14">
        <f t="shared" ref="AB27:AB30" si="35">AA27/$B27*100</f>
        <v>52.677941554815789</v>
      </c>
      <c r="AC27" s="14"/>
    </row>
    <row r="28" spans="1:29" x14ac:dyDescent="0.25">
      <c r="A28" s="22" t="s">
        <v>19</v>
      </c>
      <c r="B28" s="46">
        <v>3182.4338404193513</v>
      </c>
      <c r="C28" s="14">
        <v>100</v>
      </c>
      <c r="E28" s="46" t="s">
        <v>87</v>
      </c>
      <c r="F28" s="14" t="s">
        <v>87</v>
      </c>
      <c r="G28" s="46">
        <v>495.64415550075262</v>
      </c>
      <c r="H28" s="14">
        <f t="shared" si="27"/>
        <v>15.574374216541177</v>
      </c>
      <c r="J28" s="46">
        <v>265.15033767213544</v>
      </c>
      <c r="K28" s="14">
        <f t="shared" si="28"/>
        <v>8.3316842067389647</v>
      </c>
      <c r="L28" s="46">
        <v>1272.8981400185005</v>
      </c>
      <c r="M28" s="14">
        <f t="shared" si="29"/>
        <v>39.997630865148473</v>
      </c>
      <c r="O28" s="46">
        <v>406.69802176843979</v>
      </c>
      <c r="P28" s="14">
        <f t="shared" si="30"/>
        <v>12.779465093761349</v>
      </c>
      <c r="Q28" s="46">
        <v>1483.8544166278414</v>
      </c>
      <c r="R28" s="14">
        <f t="shared" si="31"/>
        <v>46.626402653898154</v>
      </c>
      <c r="T28" s="46">
        <v>233.03315209501147</v>
      </c>
      <c r="U28" s="14">
        <f t="shared" si="32"/>
        <v>7.3224822189643559</v>
      </c>
      <c r="V28" s="46">
        <v>1224.3427185056307</v>
      </c>
      <c r="W28" s="14">
        <f t="shared" si="33"/>
        <v>38.471898549956919</v>
      </c>
      <c r="Y28" s="46">
        <v>561.4259583161454</v>
      </c>
      <c r="Z28" s="14">
        <f t="shared" si="34"/>
        <v>17.641402350163734</v>
      </c>
      <c r="AA28" s="46">
        <v>1684.460555598911</v>
      </c>
      <c r="AB28" s="14">
        <f t="shared" si="35"/>
        <v>52.929947331660742</v>
      </c>
      <c r="AC28" s="14"/>
    </row>
    <row r="29" spans="1:29" x14ac:dyDescent="0.25">
      <c r="A29" s="22" t="s">
        <v>20</v>
      </c>
      <c r="B29" s="46">
        <v>2965.2376675092783</v>
      </c>
      <c r="C29" s="14">
        <v>100</v>
      </c>
      <c r="E29" s="46">
        <v>24.002648482566272</v>
      </c>
      <c r="F29" s="14">
        <f t="shared" si="27"/>
        <v>0.80946794739484973</v>
      </c>
      <c r="G29" s="46">
        <v>567.06237363847947</v>
      </c>
      <c r="H29" s="14">
        <f t="shared" si="27"/>
        <v>19.123673621575062</v>
      </c>
      <c r="J29" s="46">
        <v>156.70622259505922</v>
      </c>
      <c r="K29" s="14">
        <f t="shared" si="28"/>
        <v>5.2847778210873848</v>
      </c>
      <c r="L29" s="46">
        <v>821.61335096587982</v>
      </c>
      <c r="M29" s="14">
        <f t="shared" si="29"/>
        <v>27.708178672099947</v>
      </c>
      <c r="O29" s="46">
        <v>291.54008730697143</v>
      </c>
      <c r="P29" s="14">
        <f t="shared" si="30"/>
        <v>9.8319298483705513</v>
      </c>
      <c r="Q29" s="46">
        <v>1299.3338284423414</v>
      </c>
      <c r="R29" s="14">
        <f t="shared" si="31"/>
        <v>43.818876398320803</v>
      </c>
      <c r="T29" s="46">
        <v>127.42470281348491</v>
      </c>
      <c r="U29" s="14">
        <f t="shared" si="32"/>
        <v>4.2972846395991704</v>
      </c>
      <c r="V29" s="46">
        <v>1191.5613010663581</v>
      </c>
      <c r="W29" s="14">
        <f t="shared" si="33"/>
        <v>40.184343876463643</v>
      </c>
      <c r="Y29" s="46">
        <v>729.20207989724099</v>
      </c>
      <c r="Z29" s="14">
        <f t="shared" si="34"/>
        <v>24.591690841083626</v>
      </c>
      <c r="AA29" s="46">
        <v>1496.0344036552533</v>
      </c>
      <c r="AB29" s="14">
        <f t="shared" si="35"/>
        <v>50.452428149271519</v>
      </c>
      <c r="AC29" s="14"/>
    </row>
    <row r="30" spans="1:29" x14ac:dyDescent="0.25">
      <c r="A30" s="22" t="s">
        <v>21</v>
      </c>
      <c r="B30" s="46">
        <v>1317.602833164794</v>
      </c>
      <c r="C30" s="14">
        <v>100.00000000000001</v>
      </c>
      <c r="E30" s="46">
        <v>13.18483179603375</v>
      </c>
      <c r="F30" s="14">
        <f t="shared" si="27"/>
        <v>1.0006681424906065</v>
      </c>
      <c r="G30" s="46">
        <v>204.70384238215274</v>
      </c>
      <c r="H30" s="14">
        <f t="shared" si="27"/>
        <v>15.536080921324963</v>
      </c>
      <c r="J30" s="46">
        <v>42.006836889571829</v>
      </c>
      <c r="K30" s="14">
        <f t="shared" si="28"/>
        <v>3.1881258777103731</v>
      </c>
      <c r="L30" s="46">
        <v>490.92789249056347</v>
      </c>
      <c r="M30" s="14">
        <f t="shared" si="29"/>
        <v>37.259170983367383</v>
      </c>
      <c r="O30" s="46">
        <v>69.6720986417738</v>
      </c>
      <c r="P30" s="14">
        <f t="shared" si="30"/>
        <v>5.2877921091309492</v>
      </c>
      <c r="Q30" s="46">
        <v>597.25512519369488</v>
      </c>
      <c r="R30" s="14">
        <f t="shared" si="31"/>
        <v>45.328919319270739</v>
      </c>
      <c r="T30" s="46">
        <v>46.786101791731383</v>
      </c>
      <c r="U30" s="14">
        <f t="shared" si="32"/>
        <v>3.550850120696408</v>
      </c>
      <c r="V30" s="46">
        <v>573.47884676166132</v>
      </c>
      <c r="W30" s="14">
        <f t="shared" si="33"/>
        <v>43.524409050047616</v>
      </c>
      <c r="Y30" s="46">
        <v>210.98624072793891</v>
      </c>
      <c r="Z30" s="14">
        <f t="shared" si="34"/>
        <v>16.012886085040062</v>
      </c>
      <c r="AA30" s="46">
        <v>707.13029283650133</v>
      </c>
      <c r="AB30" s="14">
        <f t="shared" si="35"/>
        <v>53.667939612578216</v>
      </c>
      <c r="AC30" s="14"/>
    </row>
    <row r="31" spans="1:29" x14ac:dyDescent="0.25">
      <c r="A31" s="18"/>
      <c r="B31" s="46"/>
      <c r="C31" s="14"/>
      <c r="E31" s="46"/>
      <c r="G31" s="46"/>
      <c r="J31" s="46"/>
      <c r="L31" s="46"/>
      <c r="O31" s="46"/>
      <c r="Q31" s="46"/>
      <c r="T31" s="46"/>
      <c r="V31" s="46"/>
      <c r="Y31" s="46"/>
      <c r="AA31" s="46"/>
    </row>
    <row r="32" spans="1:29" x14ac:dyDescent="0.25">
      <c r="A32" s="23" t="s">
        <v>22</v>
      </c>
      <c r="B32" s="57"/>
      <c r="C32" s="58"/>
      <c r="D32" s="59"/>
      <c r="E32" s="57"/>
      <c r="F32" s="59"/>
      <c r="G32" s="57"/>
      <c r="H32" s="59"/>
      <c r="I32" s="59"/>
      <c r="J32" s="57"/>
      <c r="K32" s="59"/>
      <c r="L32" s="57"/>
      <c r="M32" s="59"/>
      <c r="N32" s="59"/>
      <c r="O32" s="57"/>
      <c r="P32" s="59"/>
      <c r="Q32" s="57"/>
      <c r="R32" s="59"/>
      <c r="S32" s="59"/>
      <c r="T32" s="57"/>
      <c r="U32" s="59"/>
      <c r="V32" s="57"/>
      <c r="W32" s="59"/>
      <c r="X32" s="59"/>
      <c r="Y32" s="57"/>
      <c r="Z32" s="59"/>
      <c r="AA32" s="57"/>
      <c r="AB32" s="59"/>
    </row>
    <row r="33" spans="1:29" x14ac:dyDescent="0.25">
      <c r="A33" s="24" t="s">
        <v>23</v>
      </c>
      <c r="B33" s="46">
        <v>2260.9999999479978</v>
      </c>
      <c r="C33" s="14">
        <v>100</v>
      </c>
      <c r="E33" s="46">
        <v>23.679226542318045</v>
      </c>
      <c r="F33" s="14">
        <f t="shared" ref="F33:H35" si="36">E33/$B33*100</f>
        <v>1.0472899842044521</v>
      </c>
      <c r="G33" s="46">
        <v>554.54576158741327</v>
      </c>
      <c r="H33" s="14">
        <f t="shared" si="36"/>
        <v>24.52657061477964</v>
      </c>
      <c r="J33" s="46">
        <v>108.66028988294735</v>
      </c>
      <c r="K33" s="14">
        <f t="shared" ref="K33:K35" si="37">J33/$B33*100</f>
        <v>4.8058509458401817</v>
      </c>
      <c r="L33" s="46">
        <v>751.69914388233212</v>
      </c>
      <c r="M33" s="14">
        <f t="shared" ref="M33:M35" si="38">L33/$B33*100</f>
        <v>33.24631330825391</v>
      </c>
      <c r="O33" s="46">
        <v>282.65830741367381</v>
      </c>
      <c r="P33" s="14">
        <f t="shared" ref="P33:P35" si="39">O33/$B33*100</f>
        <v>12.501473127827282</v>
      </c>
      <c r="Q33" s="46">
        <v>1206.9148443692832</v>
      </c>
      <c r="R33" s="14">
        <f t="shared" ref="R33:R35" si="40">Q33/$B33*100</f>
        <v>53.3796923660788</v>
      </c>
      <c r="T33" s="46">
        <v>114.12164325291631</v>
      </c>
      <c r="U33" s="14">
        <f t="shared" ref="U33:U35" si="41">T33/$B33*100</f>
        <v>5.0473968710986767</v>
      </c>
      <c r="V33" s="46">
        <v>1174.2186553849358</v>
      </c>
      <c r="W33" s="14">
        <f t="shared" ref="W33:W35" si="42">V33/$B33*100</f>
        <v>51.933598204862555</v>
      </c>
      <c r="Y33" s="46">
        <v>660.91930497486737</v>
      </c>
      <c r="Z33" s="14">
        <f t="shared" ref="Z33:Z35" si="43">Y33/$B33*100</f>
        <v>29.231282839012309</v>
      </c>
      <c r="AA33" s="46">
        <v>1201.3335326320901</v>
      </c>
      <c r="AB33" s="14">
        <f t="shared" ref="AB33:AB35" si="44">AA33/$B33*100</f>
        <v>53.132840896051313</v>
      </c>
      <c r="AC33" s="14"/>
    </row>
    <row r="34" spans="1:29" x14ac:dyDescent="0.25">
      <c r="A34" s="25" t="s">
        <v>24</v>
      </c>
      <c r="B34" s="46">
        <v>1180.0000000000002</v>
      </c>
      <c r="C34" s="14">
        <v>100</v>
      </c>
      <c r="E34" s="46" t="s">
        <v>87</v>
      </c>
      <c r="F34" s="14" t="s">
        <v>87</v>
      </c>
      <c r="G34" s="46">
        <v>242.27626927141333</v>
      </c>
      <c r="H34" s="14">
        <f t="shared" si="36"/>
        <v>20.531887226390953</v>
      </c>
      <c r="J34" s="46">
        <v>96.004969673947329</v>
      </c>
      <c r="K34" s="14">
        <f t="shared" si="37"/>
        <v>8.1360143791480759</v>
      </c>
      <c r="L34" s="46">
        <v>483.18657987033043</v>
      </c>
      <c r="M34" s="14">
        <f t="shared" si="38"/>
        <v>40.948015243248328</v>
      </c>
      <c r="O34" s="46">
        <v>159.04993670367384</v>
      </c>
      <c r="P34" s="14">
        <f t="shared" si="39"/>
        <v>13.478808195226593</v>
      </c>
      <c r="Q34" s="46">
        <v>603.68919457328934</v>
      </c>
      <c r="R34" s="14">
        <f t="shared" si="40"/>
        <v>51.160101235024513</v>
      </c>
      <c r="T34" s="46">
        <v>76.166942052916355</v>
      </c>
      <c r="U34" s="14">
        <f t="shared" si="41"/>
        <v>6.454825597704775</v>
      </c>
      <c r="V34" s="46">
        <v>590.31316525894249</v>
      </c>
      <c r="W34" s="14">
        <f t="shared" si="42"/>
        <v>50.026539428723929</v>
      </c>
      <c r="Y34" s="46">
        <v>339.76176060886627</v>
      </c>
      <c r="Z34" s="14">
        <f t="shared" si="43"/>
        <v>28.793369543124253</v>
      </c>
      <c r="AA34" s="46">
        <v>598.76653733309786</v>
      </c>
      <c r="AB34" s="14">
        <f t="shared" si="44"/>
        <v>50.742926892635396</v>
      </c>
      <c r="AC34" s="14"/>
    </row>
    <row r="35" spans="1:29" x14ac:dyDescent="0.25">
      <c r="A35" s="25" t="s">
        <v>25</v>
      </c>
      <c r="B35" s="46">
        <v>1080.9999999479974</v>
      </c>
      <c r="C35" s="14">
        <v>100</v>
      </c>
      <c r="E35" s="46">
        <v>11.831201166000001</v>
      </c>
      <c r="F35" s="14">
        <f t="shared" si="36"/>
        <v>1.0944681930221234</v>
      </c>
      <c r="G35" s="46">
        <v>312.26949231600014</v>
      </c>
      <c r="H35" s="14">
        <f t="shared" si="36"/>
        <v>28.887094572712506</v>
      </c>
      <c r="J35" s="46">
        <v>12.655320209000001</v>
      </c>
      <c r="K35" s="14">
        <f t="shared" si="37"/>
        <v>1.1707049222579833</v>
      </c>
      <c r="L35" s="46">
        <v>268.5125640119997</v>
      </c>
      <c r="M35" s="14">
        <f t="shared" si="38"/>
        <v>24.839275117938648</v>
      </c>
      <c r="O35" s="46">
        <v>123.60837070999989</v>
      </c>
      <c r="P35" s="14">
        <f t="shared" si="39"/>
        <v>11.43463188861667</v>
      </c>
      <c r="Q35" s="46">
        <v>603.22564979600315</v>
      </c>
      <c r="R35" s="14">
        <f t="shared" si="40"/>
        <v>55.802557800649581</v>
      </c>
      <c r="T35" s="46">
        <v>37.954701200000002</v>
      </c>
      <c r="U35" s="14">
        <f t="shared" si="41"/>
        <v>3.5110731916582658</v>
      </c>
      <c r="V35" s="46">
        <v>583.90549012600297</v>
      </c>
      <c r="W35" s="14">
        <f t="shared" si="42"/>
        <v>54.015308987427602</v>
      </c>
      <c r="Y35" s="46">
        <v>321.15754436600059</v>
      </c>
      <c r="Z35" s="14">
        <f t="shared" si="43"/>
        <v>29.709301052863108</v>
      </c>
      <c r="AA35" s="46">
        <v>602.56699529900379</v>
      </c>
      <c r="AB35" s="14">
        <f t="shared" si="44"/>
        <v>55.741627689915909</v>
      </c>
      <c r="AC35" s="14"/>
    </row>
    <row r="36" spans="1:29" x14ac:dyDescent="0.25">
      <c r="A36" s="24"/>
      <c r="B36" s="46"/>
      <c r="C36" s="26"/>
      <c r="E36" s="46"/>
      <c r="G36" s="46"/>
      <c r="J36" s="46"/>
      <c r="L36" s="46"/>
      <c r="O36" s="46"/>
      <c r="Q36" s="46"/>
      <c r="T36" s="46"/>
      <c r="V36" s="46"/>
      <c r="Y36" s="46"/>
      <c r="AA36" s="46"/>
    </row>
    <row r="37" spans="1:29" x14ac:dyDescent="0.25">
      <c r="A37" s="24" t="s">
        <v>26</v>
      </c>
      <c r="B37" s="46">
        <v>815.99999999299985</v>
      </c>
      <c r="C37" s="14">
        <v>100</v>
      </c>
      <c r="E37" s="46">
        <v>7.8239599999999996</v>
      </c>
      <c r="F37" s="14">
        <f t="shared" ref="F37:H39" si="45">E37/$B37*100</f>
        <v>0.95881862745920565</v>
      </c>
      <c r="G37" s="46">
        <v>181.78736898499989</v>
      </c>
      <c r="H37" s="14">
        <f t="shared" si="45"/>
        <v>22.27786384639208</v>
      </c>
      <c r="J37" s="46">
        <v>38.377084759999995</v>
      </c>
      <c r="K37" s="14">
        <f t="shared" ref="K37:K39" si="46">J37/$B37*100</f>
        <v>4.7030741127854441</v>
      </c>
      <c r="L37" s="46">
        <v>260.43791798300077</v>
      </c>
      <c r="M37" s="14">
        <f t="shared" ref="M37:M39" si="47">L37/$B37*100</f>
        <v>31.916411517798405</v>
      </c>
      <c r="O37" s="46">
        <v>57.859272142999956</v>
      </c>
      <c r="P37" s="14">
        <f t="shared" ref="P37:P39" si="48">O37/$B37*100</f>
        <v>7.0905970764088613</v>
      </c>
      <c r="Q37" s="46">
        <v>436.38498876599937</v>
      </c>
      <c r="R37" s="14">
        <f t="shared" ref="R37:R39" si="49">Q37/$B37*100</f>
        <v>53.478552545311629</v>
      </c>
      <c r="T37" s="46">
        <v>20.553296218000007</v>
      </c>
      <c r="U37" s="14">
        <f t="shared" ref="U37:U39" si="50">T37/$B37*100</f>
        <v>2.5187863012470988</v>
      </c>
      <c r="V37" s="46">
        <v>383.484919891</v>
      </c>
      <c r="W37" s="14">
        <f t="shared" ref="W37:W39" si="51">V37/$B37*100</f>
        <v>46.995700967437472</v>
      </c>
      <c r="Y37" s="46">
        <v>309.64552175000068</v>
      </c>
      <c r="Z37" s="14">
        <f t="shared" ref="Z37:Z39" si="52">Y37/$B37*100</f>
        <v>37.946755116747184</v>
      </c>
      <c r="AA37" s="46">
        <v>392.87582244299978</v>
      </c>
      <c r="AB37" s="14">
        <f t="shared" ref="AB37:AB39" si="53">AA37/$B37*100</f>
        <v>48.146546868427706</v>
      </c>
      <c r="AC37" s="14"/>
    </row>
    <row r="38" spans="1:29" x14ac:dyDescent="0.25">
      <c r="A38" s="25" t="s">
        <v>27</v>
      </c>
      <c r="B38" s="46">
        <v>288.9999999310005</v>
      </c>
      <c r="C38" s="14">
        <v>100</v>
      </c>
      <c r="E38" s="46" t="s">
        <v>87</v>
      </c>
      <c r="F38" s="14" t="s">
        <v>87</v>
      </c>
      <c r="G38" s="46">
        <v>59.837004390999951</v>
      </c>
      <c r="H38" s="14">
        <f t="shared" si="45"/>
        <v>20.704845814977922</v>
      </c>
      <c r="J38" s="46">
        <v>30.55506607200001</v>
      </c>
      <c r="K38" s="14">
        <f t="shared" si="46"/>
        <v>10.572687224669588</v>
      </c>
      <c r="L38" s="46">
        <v>175.69162991400023</v>
      </c>
      <c r="M38" s="14">
        <f t="shared" si="47"/>
        <v>60.792951541850194</v>
      </c>
      <c r="O38" s="46">
        <v>35.647577084000005</v>
      </c>
      <c r="P38" s="14">
        <f t="shared" si="48"/>
        <v>12.334801762114518</v>
      </c>
      <c r="Q38" s="46">
        <v>147.68281934799998</v>
      </c>
      <c r="R38" s="14">
        <f t="shared" si="49"/>
        <v>51.101321585902994</v>
      </c>
      <c r="T38" s="46">
        <v>12.731277530000002</v>
      </c>
      <c r="U38" s="14">
        <f t="shared" si="50"/>
        <v>4.4052863436123273</v>
      </c>
      <c r="V38" s="46">
        <v>141.31718058299992</v>
      </c>
      <c r="W38" s="14">
        <f t="shared" si="51"/>
        <v>48.898678414096807</v>
      </c>
      <c r="Y38" s="46">
        <v>113.30837001699983</v>
      </c>
      <c r="Z38" s="14">
        <f t="shared" si="52"/>
        <v>39.20704845814965</v>
      </c>
      <c r="AA38" s="46">
        <v>140.04405282999991</v>
      </c>
      <c r="AB38" s="14">
        <f t="shared" si="53"/>
        <v>48.458149779735571</v>
      </c>
      <c r="AC38" s="14"/>
    </row>
    <row r="39" spans="1:29" x14ac:dyDescent="0.25">
      <c r="A39" s="25" t="s">
        <v>25</v>
      </c>
      <c r="B39" s="46">
        <v>527.00000006199934</v>
      </c>
      <c r="C39" s="14">
        <v>100</v>
      </c>
      <c r="E39" s="46">
        <v>6.5508322469999998</v>
      </c>
      <c r="F39" s="14">
        <f t="shared" si="45"/>
        <v>1.2430421719600231</v>
      </c>
      <c r="G39" s="46">
        <v>121.95036459399988</v>
      </c>
      <c r="H39" s="14">
        <f t="shared" si="45"/>
        <v>23.140486637505301</v>
      </c>
      <c r="J39" s="46">
        <v>7.822018688</v>
      </c>
      <c r="K39" s="14">
        <f t="shared" si="46"/>
        <v>1.4842540203187422</v>
      </c>
      <c r="L39" s="46">
        <v>84.746288068999974</v>
      </c>
      <c r="M39" s="14">
        <f t="shared" si="47"/>
        <v>16.080889574768488</v>
      </c>
      <c r="O39" s="46">
        <v>22.211695059000004</v>
      </c>
      <c r="P39" s="14">
        <f t="shared" si="48"/>
        <v>4.2147428949500743</v>
      </c>
      <c r="Q39" s="46">
        <v>288.70216941800032</v>
      </c>
      <c r="R39" s="14">
        <f t="shared" si="49"/>
        <v>54.782195329039041</v>
      </c>
      <c r="T39" s="46">
        <v>7.822018688</v>
      </c>
      <c r="U39" s="14">
        <f t="shared" si="50"/>
        <v>1.4842540203187422</v>
      </c>
      <c r="V39" s="46">
        <v>242.16773930800005</v>
      </c>
      <c r="W39" s="14">
        <f t="shared" si="51"/>
        <v>45.952132690609119</v>
      </c>
      <c r="Y39" s="46">
        <v>196.33715173299967</v>
      </c>
      <c r="Z39" s="14">
        <f t="shared" si="52"/>
        <v>37.255626510417727</v>
      </c>
      <c r="AA39" s="46">
        <v>252.83176961300029</v>
      </c>
      <c r="AB39" s="14">
        <f t="shared" si="53"/>
        <v>47.975667852610187</v>
      </c>
      <c r="AC39" s="14"/>
    </row>
    <row r="40" spans="1:29" x14ac:dyDescent="0.25">
      <c r="A40" s="24"/>
      <c r="B40" s="46"/>
      <c r="C40" s="26"/>
      <c r="E40" s="46"/>
      <c r="G40" s="46"/>
      <c r="J40" s="46"/>
      <c r="L40" s="46"/>
      <c r="O40" s="46"/>
      <c r="Q40" s="46"/>
      <c r="T40" s="46"/>
      <c r="V40" s="46"/>
      <c r="Y40" s="46"/>
      <c r="AA40" s="46"/>
    </row>
    <row r="41" spans="1:29" x14ac:dyDescent="0.25">
      <c r="A41" s="24" t="s">
        <v>28</v>
      </c>
      <c r="B41" s="46">
        <v>1087.000000028999</v>
      </c>
      <c r="C41" s="14">
        <v>100</v>
      </c>
      <c r="E41" s="46">
        <v>14.960944481360521</v>
      </c>
      <c r="F41" s="14">
        <f t="shared" ref="F41:H43" si="54">E41/$B41*100</f>
        <v>1.3763518381749211</v>
      </c>
      <c r="G41" s="46">
        <v>272.88007663736738</v>
      </c>
      <c r="H41" s="14">
        <f t="shared" si="54"/>
        <v>25.10396289145239</v>
      </c>
      <c r="J41" s="46">
        <v>31.515711690090264</v>
      </c>
      <c r="K41" s="14">
        <f t="shared" ref="K41:K43" si="55">J41/$B41*100</f>
        <v>2.8993295022308638</v>
      </c>
      <c r="L41" s="46">
        <v>257.06192925392185</v>
      </c>
      <c r="M41" s="14">
        <f t="shared" ref="M41:M43" si="56">L41/$B41*100</f>
        <v>23.648751540668258</v>
      </c>
      <c r="O41" s="46">
        <v>98.497345212743937</v>
      </c>
      <c r="P41" s="14">
        <f t="shared" ref="P41:P43" si="57">O41/$B41*100</f>
        <v>9.0613933035985479</v>
      </c>
      <c r="Q41" s="46">
        <v>409.92903850840526</v>
      </c>
      <c r="R41" s="14">
        <f t="shared" ref="R41:R43" si="58">Q41/$B41*100</f>
        <v>37.711963063244639</v>
      </c>
      <c r="T41" s="46">
        <v>58.121006931490186</v>
      </c>
      <c r="U41" s="14">
        <f t="shared" ref="U41:U43" si="59">T41/$B41*100</f>
        <v>5.3469187608040141</v>
      </c>
      <c r="V41" s="46">
        <v>498.38659048455759</v>
      </c>
      <c r="W41" s="14">
        <f t="shared" ref="W41:W43" si="60">V41/$B41*100</f>
        <v>45.849732334062701</v>
      </c>
      <c r="Y41" s="46">
        <v>228.9133099304261</v>
      </c>
      <c r="Z41" s="14">
        <f t="shared" ref="Z41:Z43" si="61">Y41/$B41*100</f>
        <v>21.059182145751532</v>
      </c>
      <c r="AA41" s="46">
        <v>608.00476226157753</v>
      </c>
      <c r="AB41" s="14">
        <f t="shared" ref="AB41:AB43" si="62">AA41/$B41*100</f>
        <v>55.934200758542516</v>
      </c>
      <c r="AC41" s="14"/>
    </row>
    <row r="42" spans="1:29" x14ac:dyDescent="0.25">
      <c r="A42" s="25" t="s">
        <v>29</v>
      </c>
      <c r="B42" s="46">
        <v>471.00000000000074</v>
      </c>
      <c r="C42" s="14">
        <v>100</v>
      </c>
      <c r="E42" s="46" t="s">
        <v>87</v>
      </c>
      <c r="F42" s="14" t="s">
        <v>87</v>
      </c>
      <c r="G42" s="46">
        <v>93.849569888367398</v>
      </c>
      <c r="H42" s="14">
        <f t="shared" si="54"/>
        <v>19.925598702413431</v>
      </c>
      <c r="J42" s="46">
        <v>22.757757053090263</v>
      </c>
      <c r="K42" s="14">
        <f t="shared" si="55"/>
        <v>4.8317955526730838</v>
      </c>
      <c r="L42" s="46">
        <v>158.04510515392181</v>
      </c>
      <c r="M42" s="14">
        <f t="shared" si="56"/>
        <v>33.555224024187169</v>
      </c>
      <c r="O42" s="46">
        <v>83.430340137743912</v>
      </c>
      <c r="P42" s="14">
        <f t="shared" si="57"/>
        <v>17.713448012259825</v>
      </c>
      <c r="Q42" s="46">
        <v>197.96340767140526</v>
      </c>
      <c r="R42" s="14">
        <f t="shared" si="58"/>
        <v>42.030447488621007</v>
      </c>
      <c r="T42" s="46">
        <v>45.828113531490196</v>
      </c>
      <c r="U42" s="14">
        <f t="shared" si="59"/>
        <v>9.7299604100828283</v>
      </c>
      <c r="V42" s="46">
        <v>176.45564676355761</v>
      </c>
      <c r="W42" s="14">
        <f t="shared" si="60"/>
        <v>37.464043898844444</v>
      </c>
      <c r="Y42" s="46">
        <v>161.28174844742603</v>
      </c>
      <c r="Z42" s="14">
        <f t="shared" si="61"/>
        <v>34.242409436820758</v>
      </c>
      <c r="AA42" s="46">
        <v>213.31527508857815</v>
      </c>
      <c r="AB42" s="14">
        <f t="shared" si="62"/>
        <v>45.289867322415674</v>
      </c>
      <c r="AC42" s="14"/>
    </row>
    <row r="43" spans="1:29" x14ac:dyDescent="0.25">
      <c r="A43" s="25" t="s">
        <v>25</v>
      </c>
      <c r="B43" s="46">
        <v>616.00000002899822</v>
      </c>
      <c r="C43" s="14">
        <v>100</v>
      </c>
      <c r="E43" s="46">
        <v>4.6482233500000003</v>
      </c>
      <c r="F43" s="14">
        <f t="shared" si="54"/>
        <v>0.75458171262681573</v>
      </c>
      <c r="G43" s="46">
        <v>179.03050674900018</v>
      </c>
      <c r="H43" s="14">
        <f t="shared" si="54"/>
        <v>29.063393951391607</v>
      </c>
      <c r="J43" s="46">
        <v>8.757954637000001</v>
      </c>
      <c r="K43" s="14">
        <f t="shared" si="55"/>
        <v>1.4217458825629417</v>
      </c>
      <c r="L43" s="46">
        <v>99.016824100000008</v>
      </c>
      <c r="M43" s="14">
        <f t="shared" si="56"/>
        <v>16.074159755736815</v>
      </c>
      <c r="O43" s="46">
        <v>15.067005075000003</v>
      </c>
      <c r="P43" s="14">
        <f t="shared" si="57"/>
        <v>2.4459423821900526</v>
      </c>
      <c r="Q43" s="46">
        <v>211.96563083700002</v>
      </c>
      <c r="R43" s="14">
        <f t="shared" si="58"/>
        <v>34.410005004386647</v>
      </c>
      <c r="T43" s="46">
        <v>12.292893400000002</v>
      </c>
      <c r="U43" s="14">
        <f t="shared" si="59"/>
        <v>1.9955995778281352</v>
      </c>
      <c r="V43" s="46">
        <v>321.93094372099955</v>
      </c>
      <c r="W43" s="14">
        <f t="shared" si="60"/>
        <v>52.261516835364382</v>
      </c>
      <c r="Y43" s="46">
        <v>67.631561482999984</v>
      </c>
      <c r="Z43" s="14">
        <f t="shared" si="61"/>
        <v>10.979149590879258</v>
      </c>
      <c r="AA43" s="46">
        <v>394.68948717299867</v>
      </c>
      <c r="AB43" s="14">
        <f t="shared" si="62"/>
        <v>64.072968693899128</v>
      </c>
      <c r="AC43" s="14"/>
    </row>
    <row r="44" spans="1:29" x14ac:dyDescent="0.25">
      <c r="A44" s="24"/>
      <c r="B44" s="46"/>
      <c r="C44" s="27"/>
      <c r="E44" s="46"/>
      <c r="G44" s="46"/>
      <c r="J44" s="46"/>
      <c r="L44" s="46"/>
      <c r="O44" s="46"/>
      <c r="Q44" s="46"/>
      <c r="T44" s="46"/>
      <c r="V44" s="46"/>
      <c r="Y44" s="46"/>
      <c r="AA44" s="46"/>
    </row>
    <row r="45" spans="1:29" x14ac:dyDescent="0.25">
      <c r="A45" s="24" t="s">
        <v>30</v>
      </c>
      <c r="B45" s="46">
        <v>2691.0000000609966</v>
      </c>
      <c r="C45" s="14">
        <v>99.999999999999986</v>
      </c>
      <c r="E45" s="46">
        <v>144.58646271395918</v>
      </c>
      <c r="F45" s="14">
        <f t="shared" ref="F45:H48" si="63">E45/$B45*100</f>
        <v>5.3729640546518711</v>
      </c>
      <c r="G45" s="46">
        <v>804.68022513633605</v>
      </c>
      <c r="H45" s="14">
        <f t="shared" si="63"/>
        <v>29.902646789970138</v>
      </c>
      <c r="J45" s="46">
        <v>277.42357016901616</v>
      </c>
      <c r="K45" s="14">
        <f t="shared" ref="K45:K48" si="64">J45/$B45*100</f>
        <v>10.309311414445478</v>
      </c>
      <c r="L45" s="46">
        <v>931.46951795691029</v>
      </c>
      <c r="M45" s="14">
        <f t="shared" ref="M45:M48" si="65">L45/$B45*100</f>
        <v>34.61425187423994</v>
      </c>
      <c r="O45" s="46">
        <v>485.74298732442082</v>
      </c>
      <c r="P45" s="14">
        <f t="shared" ref="P45:P48" si="66">O45/$B45*100</f>
        <v>18.050649844422541</v>
      </c>
      <c r="Q45" s="46">
        <v>1205.6369123133561</v>
      </c>
      <c r="R45" s="14">
        <f t="shared" ref="R45:R48" si="67">Q45/$B45*100</f>
        <v>44.802560843033376</v>
      </c>
      <c r="T45" s="46">
        <v>234.71361525597547</v>
      </c>
      <c r="U45" s="14">
        <f t="shared" ref="U45:U48" si="68">T45/$B45*100</f>
        <v>8.7221707636809818</v>
      </c>
      <c r="V45" s="46">
        <v>1114.5855664895573</v>
      </c>
      <c r="W45" s="14">
        <f t="shared" ref="W45:W48" si="69">V45/$B45*100</f>
        <v>41.419010273663808</v>
      </c>
      <c r="Y45" s="46">
        <v>726.15259413294518</v>
      </c>
      <c r="Z45" s="14">
        <f t="shared" ref="Z45:Z48" si="70">Y45/$B45*100</f>
        <v>26.984488818895784</v>
      </c>
      <c r="AA45" s="46">
        <v>1292.8681704477356</v>
      </c>
      <c r="AB45" s="14">
        <f t="shared" ref="AB45:AB48" si="71">AA45/$B45*100</f>
        <v>48.044153490094025</v>
      </c>
      <c r="AC45" s="14"/>
    </row>
    <row r="46" spans="1:29" x14ac:dyDescent="0.25">
      <c r="A46" s="25" t="s">
        <v>31</v>
      </c>
      <c r="B46" s="46">
        <v>956.99999999999807</v>
      </c>
      <c r="C46" s="14">
        <v>100</v>
      </c>
      <c r="E46" s="46">
        <v>110.96521898394795</v>
      </c>
      <c r="F46" s="14">
        <f t="shared" si="63"/>
        <v>11.595111701561983</v>
      </c>
      <c r="G46" s="46">
        <v>437.95383422949743</v>
      </c>
      <c r="H46" s="14">
        <f t="shared" si="63"/>
        <v>45.763201068913098</v>
      </c>
      <c r="J46" s="46">
        <v>125.62529368493935</v>
      </c>
      <c r="K46" s="14">
        <f t="shared" si="64"/>
        <v>13.126989935730366</v>
      </c>
      <c r="L46" s="46">
        <v>376.32425884818127</v>
      </c>
      <c r="M46" s="14">
        <f t="shared" si="65"/>
        <v>39.323329033247859</v>
      </c>
      <c r="O46" s="46">
        <v>195.89838631774234</v>
      </c>
      <c r="P46" s="14">
        <f t="shared" si="66"/>
        <v>20.470050816901018</v>
      </c>
      <c r="Q46" s="46">
        <v>470.82854634135674</v>
      </c>
      <c r="R46" s="14">
        <f t="shared" si="67"/>
        <v>49.198385197634032</v>
      </c>
      <c r="T46" s="46">
        <v>83.914748105345893</v>
      </c>
      <c r="U46" s="14">
        <f t="shared" si="68"/>
        <v>8.7685212231291594</v>
      </c>
      <c r="V46" s="46">
        <v>431.98728093973648</v>
      </c>
      <c r="W46" s="14">
        <f t="shared" si="69"/>
        <v>45.139736775312159</v>
      </c>
      <c r="Y46" s="46">
        <v>250.70522398433576</v>
      </c>
      <c r="Z46" s="14">
        <f t="shared" si="70"/>
        <v>26.196993101811522</v>
      </c>
      <c r="AA46" s="46">
        <v>499.08557126968736</v>
      </c>
      <c r="AB46" s="14">
        <f t="shared" si="71"/>
        <v>52.151052379277786</v>
      </c>
      <c r="AC46" s="14"/>
    </row>
    <row r="47" spans="1:29" x14ac:dyDescent="0.25">
      <c r="A47" s="25" t="s">
        <v>32</v>
      </c>
      <c r="B47" s="46">
        <v>1382.9999999999986</v>
      </c>
      <c r="C47" s="14">
        <v>100</v>
      </c>
      <c r="E47" s="46" t="s">
        <v>87</v>
      </c>
      <c r="F47" s="14" t="s">
        <v>87</v>
      </c>
      <c r="G47" s="46">
        <v>272.23251368184197</v>
      </c>
      <c r="H47" s="14">
        <f t="shared" si="63"/>
        <v>19.684202001579337</v>
      </c>
      <c r="J47" s="46">
        <v>136.89482090107657</v>
      </c>
      <c r="K47" s="14">
        <f t="shared" si="64"/>
        <v>9.8983963052116195</v>
      </c>
      <c r="L47" s="46">
        <v>487.02526102173368</v>
      </c>
      <c r="M47" s="14">
        <f t="shared" si="65"/>
        <v>35.215130948787717</v>
      </c>
      <c r="O47" s="46">
        <v>279.40943616867838</v>
      </c>
      <c r="P47" s="14">
        <f t="shared" si="66"/>
        <v>20.203140720801059</v>
      </c>
      <c r="Q47" s="46">
        <v>642.19012395800485</v>
      </c>
      <c r="R47" s="14">
        <f t="shared" si="67"/>
        <v>46.43457150817104</v>
      </c>
      <c r="T47" s="46">
        <v>133.62963637862947</v>
      </c>
      <c r="U47" s="14">
        <f t="shared" si="68"/>
        <v>9.6623019796550693</v>
      </c>
      <c r="V47" s="46">
        <v>563.40120550082622</v>
      </c>
      <c r="W47" s="14">
        <f t="shared" si="69"/>
        <v>40.737614280609314</v>
      </c>
      <c r="Y47" s="46">
        <v>413.35004336861215</v>
      </c>
      <c r="Z47" s="14">
        <f t="shared" si="70"/>
        <v>29.887927936992952</v>
      </c>
      <c r="AA47" s="46">
        <v>623.16469175505301</v>
      </c>
      <c r="AB47" s="14">
        <f t="shared" si="71"/>
        <v>45.058907574479655</v>
      </c>
      <c r="AC47" s="14"/>
    </row>
    <row r="48" spans="1:29" x14ac:dyDescent="0.25">
      <c r="A48" s="25" t="s">
        <v>25</v>
      </c>
      <c r="B48" s="46">
        <v>351.00000006099992</v>
      </c>
      <c r="C48" s="14">
        <v>100.00000000000001</v>
      </c>
      <c r="E48" s="46">
        <v>8.1714815319999996</v>
      </c>
      <c r="F48" s="14">
        <f t="shared" si="63"/>
        <v>2.3280574161196257</v>
      </c>
      <c r="G48" s="46">
        <v>94.49387722500002</v>
      </c>
      <c r="H48" s="14">
        <f t="shared" si="63"/>
        <v>26.921332538056419</v>
      </c>
      <c r="J48" s="46">
        <v>14.903455583000003</v>
      </c>
      <c r="K48" s="14">
        <f t="shared" si="64"/>
        <v>4.2459987408575346</v>
      </c>
      <c r="L48" s="46">
        <v>68.119998087000013</v>
      </c>
      <c r="M48" s="14">
        <f t="shared" si="65"/>
        <v>19.407406859020373</v>
      </c>
      <c r="O48" s="46">
        <v>10.435164838</v>
      </c>
      <c r="P48" s="14">
        <f t="shared" si="66"/>
        <v>2.972981434810964</v>
      </c>
      <c r="Q48" s="46">
        <v>92.618242014000089</v>
      </c>
      <c r="R48" s="14">
        <f t="shared" si="67"/>
        <v>26.386963532166398</v>
      </c>
      <c r="T48" s="46">
        <v>17.169230771999995</v>
      </c>
      <c r="U48" s="14">
        <f t="shared" si="68"/>
        <v>4.8915187376114453</v>
      </c>
      <c r="V48" s="46">
        <v>119.19708004900002</v>
      </c>
      <c r="W48" s="14">
        <f t="shared" si="69"/>
        <v>33.959282059340424</v>
      </c>
      <c r="Y48" s="46">
        <v>62.097326780000031</v>
      </c>
      <c r="Z48" s="14">
        <f t="shared" si="70"/>
        <v>17.691546088093503</v>
      </c>
      <c r="AA48" s="46">
        <v>170.61790742299962</v>
      </c>
      <c r="AB48" s="14">
        <f t="shared" si="71"/>
        <v>48.609090425455307</v>
      </c>
      <c r="AC48" s="14"/>
    </row>
    <row r="49" spans="1:29" x14ac:dyDescent="0.25">
      <c r="A49" s="24"/>
      <c r="B49" s="46"/>
      <c r="C49" s="27"/>
      <c r="E49" s="46"/>
      <c r="G49" s="46"/>
      <c r="J49" s="46"/>
      <c r="L49" s="46"/>
      <c r="O49" s="46"/>
      <c r="Q49" s="46"/>
      <c r="T49" s="46"/>
      <c r="V49" s="46"/>
      <c r="Y49" s="46"/>
      <c r="AA49" s="46"/>
    </row>
    <row r="50" spans="1:29" x14ac:dyDescent="0.25">
      <c r="A50" s="24" t="s">
        <v>33</v>
      </c>
      <c r="B50" s="46">
        <v>697.00000004599997</v>
      </c>
      <c r="C50" s="14">
        <v>99.999999999999986</v>
      </c>
      <c r="E50" s="46">
        <v>11.653393522714682</v>
      </c>
      <c r="F50" s="14">
        <f t="shared" ref="F50:H52" si="72">E50/$B50*100</f>
        <v>1.6719359428903287</v>
      </c>
      <c r="G50" s="46">
        <v>124.01754901412176</v>
      </c>
      <c r="H50" s="14">
        <f t="shared" si="72"/>
        <v>17.793048637867571</v>
      </c>
      <c r="J50" s="46">
        <v>12.94320965882933</v>
      </c>
      <c r="K50" s="14">
        <f t="shared" ref="K50:K52" si="73">J50/$B50*100</f>
        <v>1.8569884731671613</v>
      </c>
      <c r="L50" s="46">
        <v>156.87281306969101</v>
      </c>
      <c r="M50" s="14">
        <f t="shared" ref="M50:M52" si="74">L50/$B50*100</f>
        <v>22.506859836346894</v>
      </c>
      <c r="O50" s="46">
        <v>31.016337837167175</v>
      </c>
      <c r="P50" s="14">
        <f t="shared" ref="P50:P52" si="75">O50/$B50*100</f>
        <v>4.4499767338766407</v>
      </c>
      <c r="Q50" s="46">
        <v>300.98832775346102</v>
      </c>
      <c r="R50" s="14">
        <f t="shared" ref="R50:R52" si="76">Q50/$B50*100</f>
        <v>43.183404265939259</v>
      </c>
      <c r="T50" s="46">
        <v>18.513264914092954</v>
      </c>
      <c r="U50" s="14">
        <f t="shared" ref="U50:U52" si="77">T50/$B50*100</f>
        <v>2.6561355685611381</v>
      </c>
      <c r="V50" s="46">
        <v>296.22368212107369</v>
      </c>
      <c r="W50" s="14">
        <f t="shared" ref="W50:W52" si="78">V50/$B50*100</f>
        <v>42.499810918439564</v>
      </c>
      <c r="Y50" s="46">
        <v>115.53053702209337</v>
      </c>
      <c r="Z50" s="14">
        <f t="shared" ref="Z50:Z52" si="79">Y50/$B50*100</f>
        <v>16.575399858603827</v>
      </c>
      <c r="AA50" s="46">
        <v>344.0244592268009</v>
      </c>
      <c r="AB50" s="14">
        <f t="shared" ref="AB50:AB52" si="80">AA50/$B50*100</f>
        <v>49.357885108191716</v>
      </c>
      <c r="AC50" s="14"/>
    </row>
    <row r="51" spans="1:29" x14ac:dyDescent="0.25">
      <c r="A51" s="25" t="s">
        <v>34</v>
      </c>
      <c r="B51" s="46">
        <v>470.99999999999937</v>
      </c>
      <c r="C51" s="14">
        <v>100</v>
      </c>
      <c r="E51" s="46">
        <v>10.366159479714682</v>
      </c>
      <c r="F51" s="14">
        <f t="shared" si="72"/>
        <v>2.2008831167122498</v>
      </c>
      <c r="G51" s="46">
        <v>82.914586918121785</v>
      </c>
      <c r="H51" s="14">
        <f t="shared" si="72"/>
        <v>17.603946267117177</v>
      </c>
      <c r="J51" s="46" t="s">
        <v>87</v>
      </c>
      <c r="K51" s="14" t="s">
        <v>87</v>
      </c>
      <c r="L51" s="46">
        <v>121.42502523869082</v>
      </c>
      <c r="M51" s="14">
        <f t="shared" si="74"/>
        <v>25.780260135603182</v>
      </c>
      <c r="O51" s="46">
        <v>26.12759055316717</v>
      </c>
      <c r="P51" s="14">
        <f t="shared" si="75"/>
        <v>5.5472591407998308</v>
      </c>
      <c r="Q51" s="46">
        <v>203.43578017546048</v>
      </c>
      <c r="R51" s="14">
        <f t="shared" si="76"/>
        <v>43.192310016021388</v>
      </c>
      <c r="T51" s="46">
        <v>14.676501746092953</v>
      </c>
      <c r="U51" s="14">
        <f t="shared" si="77"/>
        <v>3.1160300947118835</v>
      </c>
      <c r="V51" s="46">
        <v>240.72589562507329</v>
      </c>
      <c r="W51" s="14">
        <f t="shared" si="78"/>
        <v>51.109531979845777</v>
      </c>
      <c r="Y51" s="46">
        <v>44.264217350093375</v>
      </c>
      <c r="Z51" s="14">
        <f t="shared" si="79"/>
        <v>9.3979230042661221</v>
      </c>
      <c r="AA51" s="46">
        <v>237.12583829080026</v>
      </c>
      <c r="AB51" s="14">
        <f t="shared" si="80"/>
        <v>50.34518859677295</v>
      </c>
      <c r="AC51" s="14"/>
    </row>
    <row r="52" spans="1:29" x14ac:dyDescent="0.25">
      <c r="A52" s="25" t="s">
        <v>25</v>
      </c>
      <c r="B52" s="46">
        <v>226.00000004600062</v>
      </c>
      <c r="C52" s="14">
        <v>99.999999999999986</v>
      </c>
      <c r="E52" s="46" t="s">
        <v>87</v>
      </c>
      <c r="F52" s="14" t="s">
        <v>87</v>
      </c>
      <c r="G52" s="46">
        <v>41.102962095999992</v>
      </c>
      <c r="H52" s="14">
        <f t="shared" si="72"/>
        <v>18.18715136620964</v>
      </c>
      <c r="J52" s="46">
        <v>6.4112312539999996</v>
      </c>
      <c r="K52" s="14">
        <f t="shared" si="73"/>
        <v>2.8368279879181597</v>
      </c>
      <c r="L52" s="46">
        <v>35.447787831000007</v>
      </c>
      <c r="M52" s="14">
        <f t="shared" si="74"/>
        <v>15.68486186893136</v>
      </c>
      <c r="O52" s="46">
        <v>4.8887472839999999</v>
      </c>
      <c r="P52" s="14">
        <f t="shared" si="75"/>
        <v>2.1631625146039521</v>
      </c>
      <c r="Q52" s="46">
        <v>97.552547577999945</v>
      </c>
      <c r="R52" s="14">
        <f t="shared" si="76"/>
        <v>43.164844052276038</v>
      </c>
      <c r="T52" s="46">
        <v>3.8367631680000001</v>
      </c>
      <c r="U52" s="14">
        <f t="shared" si="77"/>
        <v>1.6976828173535643</v>
      </c>
      <c r="V52" s="46">
        <v>55.497786495999975</v>
      </c>
      <c r="W52" s="14">
        <f t="shared" si="78"/>
        <v>24.55654269234682</v>
      </c>
      <c r="Y52" s="46">
        <v>71.266319671999966</v>
      </c>
      <c r="Z52" s="14">
        <f t="shared" si="79"/>
        <v>31.533769759953202</v>
      </c>
      <c r="AA52" s="46">
        <v>106.89862093599994</v>
      </c>
      <c r="AB52" s="14">
        <f t="shared" si="80"/>
        <v>47.300274740814835</v>
      </c>
      <c r="AC52" s="14"/>
    </row>
    <row r="53" spans="1:29" x14ac:dyDescent="0.25">
      <c r="A53" s="24"/>
      <c r="B53" s="46"/>
      <c r="C53" s="26"/>
      <c r="E53" s="46"/>
      <c r="G53" s="46"/>
      <c r="J53" s="46"/>
      <c r="L53" s="46"/>
      <c r="O53" s="46"/>
      <c r="Q53" s="46"/>
      <c r="T53" s="46"/>
      <c r="V53" s="46"/>
      <c r="Y53" s="46"/>
      <c r="AA53" s="46"/>
    </row>
    <row r="54" spans="1:29" x14ac:dyDescent="0.25">
      <c r="A54" s="24" t="s">
        <v>35</v>
      </c>
      <c r="B54" s="46">
        <v>7207.9999999870051</v>
      </c>
      <c r="C54" s="14">
        <v>100.00000000000001</v>
      </c>
      <c r="E54" s="46" t="s">
        <v>87</v>
      </c>
      <c r="F54" s="14" t="s">
        <v>87</v>
      </c>
      <c r="G54" s="46">
        <v>1006.6767948477336</v>
      </c>
      <c r="H54" s="14">
        <f t="shared" ref="H54" si="81">G54/$B54*100</f>
        <v>13.966104257069208</v>
      </c>
      <c r="J54" s="46">
        <v>945.70549364143847</v>
      </c>
      <c r="K54" s="14">
        <f t="shared" ref="K54" si="82">J54/$B54*100</f>
        <v>13.120220500043612</v>
      </c>
      <c r="L54" s="46">
        <v>3823.2196276676423</v>
      </c>
      <c r="M54" s="14">
        <f t="shared" ref="M54" si="83">L54/$B54*100</f>
        <v>53.041337786827626</v>
      </c>
      <c r="O54" s="46">
        <v>1161.4214432244175</v>
      </c>
      <c r="P54" s="14">
        <f t="shared" ref="P54" si="84">O54/$B54*100</f>
        <v>16.112950100256818</v>
      </c>
      <c r="Q54" s="46">
        <v>3563.9052643471418</v>
      </c>
      <c r="R54" s="14">
        <f t="shared" ref="R54" si="85">Q54/$B54*100</f>
        <v>49.443746730765362</v>
      </c>
      <c r="T54" s="46">
        <v>416.82627021698755</v>
      </c>
      <c r="U54" s="14">
        <f t="shared" ref="U54" si="86">T54/$B54*100</f>
        <v>5.7828283881484328</v>
      </c>
      <c r="V54" s="46">
        <v>2803.2046027892784</v>
      </c>
      <c r="W54" s="14">
        <f t="shared" ref="W54" si="87">V54/$B54*100</f>
        <v>38.890185943317597</v>
      </c>
      <c r="Y54" s="46">
        <v>1170.1929928472885</v>
      </c>
      <c r="Z54" s="14">
        <f t="shared" ref="Z54" si="88">Y54/$B54*100</f>
        <v>16.234641965169232</v>
      </c>
      <c r="AA54" s="46">
        <v>4016.9740610646877</v>
      </c>
      <c r="AB54" s="14">
        <f t="shared" ref="AB54" si="89">AA54/$B54*100</f>
        <v>55.729384865037865</v>
      </c>
      <c r="AC54" s="14"/>
    </row>
    <row r="55" spans="1:29" x14ac:dyDescent="0.25">
      <c r="A55" s="4"/>
      <c r="B55" s="46"/>
      <c r="C55" s="26"/>
      <c r="E55" s="46"/>
      <c r="G55" s="46"/>
      <c r="J55" s="46"/>
      <c r="L55" s="46"/>
      <c r="O55" s="46"/>
      <c r="Q55" s="46"/>
      <c r="T55" s="46"/>
      <c r="V55" s="46"/>
      <c r="Y55" s="46"/>
      <c r="AA55" s="46"/>
    </row>
    <row r="56" spans="1:29" x14ac:dyDescent="0.25">
      <c r="A56" s="16" t="s">
        <v>36</v>
      </c>
      <c r="B56" s="57"/>
      <c r="C56" s="58"/>
      <c r="D56" s="59"/>
      <c r="E56" s="57"/>
      <c r="F56" s="59"/>
      <c r="G56" s="57"/>
      <c r="H56" s="59"/>
      <c r="I56" s="59"/>
      <c r="J56" s="57"/>
      <c r="K56" s="59"/>
      <c r="L56" s="57"/>
      <c r="M56" s="59"/>
      <c r="N56" s="59"/>
      <c r="O56" s="57"/>
      <c r="P56" s="59"/>
      <c r="Q56" s="57"/>
      <c r="R56" s="59"/>
      <c r="S56" s="59"/>
      <c r="T56" s="57"/>
      <c r="U56" s="59"/>
      <c r="V56" s="57"/>
      <c r="W56" s="59"/>
      <c r="X56" s="59"/>
      <c r="Y56" s="57"/>
      <c r="Z56" s="59"/>
      <c r="AA56" s="57"/>
      <c r="AB56" s="59"/>
    </row>
    <row r="57" spans="1:29" x14ac:dyDescent="0.25">
      <c r="A57" s="17" t="s">
        <v>37</v>
      </c>
      <c r="B57" s="46">
        <v>7132.0000000000055</v>
      </c>
      <c r="C57" s="14">
        <v>100</v>
      </c>
      <c r="E57" s="46" t="s">
        <v>87</v>
      </c>
      <c r="F57" s="14" t="s">
        <v>87</v>
      </c>
      <c r="G57" s="46">
        <v>959.01577790673343</v>
      </c>
      <c r="H57" s="14">
        <f t="shared" ref="F57:H59" si="90">G57/$B57*100</f>
        <v>13.446659813610948</v>
      </c>
      <c r="J57" s="46">
        <v>944.41735804843847</v>
      </c>
      <c r="K57" s="14">
        <f t="shared" ref="K57:K59" si="91">J57/$B57*100</f>
        <v>13.241970808306755</v>
      </c>
      <c r="L57" s="46">
        <v>3774.2704751336423</v>
      </c>
      <c r="M57" s="14">
        <f t="shared" ref="M57:M59" si="92">L57/$B57*100</f>
        <v>52.920225394470542</v>
      </c>
      <c r="O57" s="46">
        <v>1160.1333076314177</v>
      </c>
      <c r="P57" s="14">
        <f t="shared" ref="P57:P59" si="93">O57/$B57*100</f>
        <v>16.266591525959292</v>
      </c>
      <c r="Q57" s="46">
        <v>3508.515433848142</v>
      </c>
      <c r="R57" s="14">
        <f t="shared" ref="R57:R59" si="94">Q57/$B57*100</f>
        <v>49.193990940102907</v>
      </c>
      <c r="T57" s="46">
        <v>415.53813462398756</v>
      </c>
      <c r="U57" s="14">
        <f t="shared" ref="U57:U59" si="95">T57/$B57*100</f>
        <v>5.8263899975320701</v>
      </c>
      <c r="V57" s="46">
        <v>2751.6791790692787</v>
      </c>
      <c r="W57" s="14">
        <f t="shared" ref="W57:W59" si="96">V57/$B57*100</f>
        <v>38.582153380107634</v>
      </c>
      <c r="Y57" s="46">
        <v>1132.8370606502883</v>
      </c>
      <c r="Z57" s="14">
        <f t="shared" ref="Z57:Z59" si="97">Y57/$B57*100</f>
        <v>15.883862319830166</v>
      </c>
      <c r="AA57" s="46">
        <v>3988.6350780186881</v>
      </c>
      <c r="AB57" s="14">
        <f t="shared" ref="AB57:AB59" si="98">AA57/$B57*100</f>
        <v>55.925898457917626</v>
      </c>
      <c r="AC57" s="14"/>
    </row>
    <row r="58" spans="1:29" x14ac:dyDescent="0.25">
      <c r="A58" s="28" t="s">
        <v>38</v>
      </c>
      <c r="B58" s="46">
        <v>3519.9999999999914</v>
      </c>
      <c r="C58" s="14">
        <v>100</v>
      </c>
      <c r="E58" s="46">
        <v>148.26300655827725</v>
      </c>
      <c r="F58" s="14">
        <f t="shared" si="90"/>
        <v>4.2120172317692512</v>
      </c>
      <c r="G58" s="46">
        <v>952.46261718275036</v>
      </c>
      <c r="H58" s="14">
        <f t="shared" si="90"/>
        <v>27.058597079055474</v>
      </c>
      <c r="J58" s="46">
        <v>358.52508425996371</v>
      </c>
      <c r="K58" s="14">
        <f t="shared" si="91"/>
        <v>10.185371711930811</v>
      </c>
      <c r="L58" s="46">
        <v>1346.5360997402456</v>
      </c>
      <c r="M58" s="14">
        <f t="shared" si="92"/>
        <v>38.253866469893431</v>
      </c>
      <c r="O58" s="46">
        <v>634.35775919009325</v>
      </c>
      <c r="P58" s="14">
        <f t="shared" si="93"/>
        <v>18.021527249718602</v>
      </c>
      <c r="Q58" s="46">
        <v>1716.7078648726547</v>
      </c>
      <c r="R58" s="14">
        <f t="shared" si="94"/>
        <v>48.770109797518721</v>
      </c>
      <c r="T58" s="46">
        <v>293.71132653689182</v>
      </c>
      <c r="U58" s="14">
        <f t="shared" si="95"/>
        <v>8.344071776616266</v>
      </c>
      <c r="V58" s="46">
        <v>1585.701651699507</v>
      </c>
      <c r="W58" s="14">
        <f t="shared" si="96"/>
        <v>45.048342377827019</v>
      </c>
      <c r="Y58" s="46">
        <v>1003.8170279618098</v>
      </c>
      <c r="Z58" s="14">
        <f t="shared" si="97"/>
        <v>28.517529203460573</v>
      </c>
      <c r="AA58" s="46">
        <v>1721.0168003578422</v>
      </c>
      <c r="AB58" s="14">
        <f t="shared" si="98"/>
        <v>48.892522737438817</v>
      </c>
      <c r="AC58" s="14"/>
    </row>
    <row r="59" spans="1:29" x14ac:dyDescent="0.25">
      <c r="A59" s="17" t="s">
        <v>25</v>
      </c>
      <c r="B59" s="46">
        <v>4108.0000000640202</v>
      </c>
      <c r="C59" s="14">
        <v>100</v>
      </c>
      <c r="E59" s="46">
        <v>57.017251888075201</v>
      </c>
      <c r="F59" s="14">
        <f t="shared" si="90"/>
        <v>1.3879564724242119</v>
      </c>
      <c r="G59" s="46">
        <v>1033.1093811184851</v>
      </c>
      <c r="H59" s="14">
        <f t="shared" si="90"/>
        <v>25.14871911154783</v>
      </c>
      <c r="J59" s="46">
        <v>111.68291749391958</v>
      </c>
      <c r="K59" s="14">
        <f t="shared" si="91"/>
        <v>2.7186688776090331</v>
      </c>
      <c r="L59" s="46">
        <v>1059.9543749396075</v>
      </c>
      <c r="M59" s="14">
        <f t="shared" si="92"/>
        <v>25.802199973785029</v>
      </c>
      <c r="O59" s="46">
        <v>322.70462633391122</v>
      </c>
      <c r="P59" s="14">
        <f t="shared" si="93"/>
        <v>7.8555167071295546</v>
      </c>
      <c r="Q59" s="46">
        <v>1898.5360773368816</v>
      </c>
      <c r="R59" s="14">
        <f t="shared" si="94"/>
        <v>46.215581239223326</v>
      </c>
      <c r="T59" s="46">
        <v>153.59963562858317</v>
      </c>
      <c r="U59" s="14">
        <f t="shared" si="95"/>
        <v>3.7390368945031502</v>
      </c>
      <c r="V59" s="46">
        <v>1932.7231863916541</v>
      </c>
      <c r="W59" s="14">
        <f t="shared" si="96"/>
        <v>47.047789346678044</v>
      </c>
      <c r="Y59" s="46">
        <v>1074.7001720455194</v>
      </c>
      <c r="Z59" s="14">
        <f t="shared" si="97"/>
        <v>26.161153165257328</v>
      </c>
      <c r="AA59" s="46">
        <v>2146.4289296994002</v>
      </c>
      <c r="AB59" s="14">
        <f t="shared" si="98"/>
        <v>52.249973945130222</v>
      </c>
      <c r="AC59" s="14"/>
    </row>
    <row r="60" spans="1:29" ht="15.75" thickBot="1" x14ac:dyDescent="0.3">
      <c r="A60" s="29"/>
      <c r="B60" s="30"/>
      <c r="C60" s="31"/>
      <c r="E60" s="31"/>
      <c r="F60" s="31"/>
      <c r="G60" s="31"/>
      <c r="H60" s="31"/>
      <c r="J60" s="31"/>
      <c r="K60" s="31"/>
      <c r="L60" s="31"/>
      <c r="M60" s="31"/>
      <c r="O60" s="31"/>
      <c r="P60" s="31"/>
      <c r="Q60" s="31"/>
      <c r="R60" s="31"/>
      <c r="T60" s="31"/>
      <c r="U60" s="31"/>
      <c r="V60" s="31"/>
      <c r="W60" s="31"/>
      <c r="Y60" s="31"/>
      <c r="Z60" s="31"/>
      <c r="AA60" s="31"/>
      <c r="AB60" s="31"/>
      <c r="AC60" s="52"/>
    </row>
    <row r="61" spans="1:29" x14ac:dyDescent="0.25">
      <c r="A61" s="32" t="s">
        <v>39</v>
      </c>
      <c r="B61" s="4"/>
      <c r="C61" s="4"/>
      <c r="E61" s="4"/>
      <c r="F61" s="4"/>
      <c r="G61" s="4"/>
      <c r="H61" s="4"/>
      <c r="J61" s="4"/>
      <c r="K61" s="4"/>
      <c r="L61" s="4"/>
      <c r="M61" s="4"/>
      <c r="O61" s="4"/>
      <c r="P61" s="4"/>
      <c r="Q61" s="4"/>
      <c r="R61" s="4"/>
      <c r="T61" s="4"/>
      <c r="U61" s="4"/>
      <c r="V61" s="4"/>
      <c r="W61" s="4"/>
      <c r="Y61" s="4"/>
      <c r="Z61" s="4"/>
      <c r="AA61" s="4"/>
      <c r="AB61" s="4"/>
      <c r="AC61" s="4"/>
    </row>
    <row r="62" spans="1:29" x14ac:dyDescent="0.25">
      <c r="A62" s="33" t="s">
        <v>40</v>
      </c>
      <c r="B62" s="4"/>
      <c r="C62" s="4"/>
    </row>
    <row r="63" spans="1:29" x14ac:dyDescent="0.25">
      <c r="A63" s="33" t="s">
        <v>58</v>
      </c>
      <c r="B63" s="4"/>
      <c r="C63" s="4"/>
    </row>
    <row r="64" spans="1:29" x14ac:dyDescent="0.25">
      <c r="A64" s="33" t="s">
        <v>88</v>
      </c>
    </row>
  </sheetData>
  <mergeCells count="16">
    <mergeCell ref="T5:W5"/>
    <mergeCell ref="T6:U6"/>
    <mergeCell ref="V6:W6"/>
    <mergeCell ref="Y5:AB5"/>
    <mergeCell ref="Y6:Z6"/>
    <mergeCell ref="AA6:AB6"/>
    <mergeCell ref="O5:R5"/>
    <mergeCell ref="O6:P6"/>
    <mergeCell ref="Q6:R6"/>
    <mergeCell ref="B5:C5"/>
    <mergeCell ref="E5:H5"/>
    <mergeCell ref="E6:F6"/>
    <mergeCell ref="G6:H6"/>
    <mergeCell ref="J5:M5"/>
    <mergeCell ref="J6:K6"/>
    <mergeCell ref="L6:M6"/>
  </mergeCells>
  <conditionalFormatting sqref="B9:B16 G9:G16 L9:L16 O9:O16 Q9:Q16 T9:T16 V9:V16 Y9:Y16 AA9:AA16 J9:J16 E9:E16 E18:E21 J18:J21 AA18:AA21 Y18:Y21 V18:V21 T18:T21 Q18:Q21 O18:O21 L18:L21 G18:G21 B18:B21 B23:B25 G23:G25 L23:L25 O23:O25 Q23:Q25 T23:T25 V23:V25 Y23:Y25 AA23:AA25 J23:J25 E23:E25 E27:E31 J27:J31 AA27:AA31 Y27:Y31 V27:V31 T27:T31 Q27:Q31 O27:O31 L27:L31 G27:G31 B27:B31 B33:B55 G33:G55 L33:L55 O33:O55 Q33:Q55 T33:T55 V33:V55 Y33:Y55 AA33:AA55 J33:J55 E33:E55 E57:E59 J57:J59 AA57:AA59 Y57:Y59 V57:V59 T57:T59 Q57:Q59 O57:O59 L57:L59 G57:G59 B57:B59">
    <cfRule type="cellIs" dxfId="3" priority="17" operator="lessThan">
      <formula>#REF!</formula>
    </cfRule>
  </conditionalFormatting>
  <conditionalFormatting sqref="B26 G26 L26 O26 Q26 T26 V26 Y26 AA26 J26 E26 B22 G22 L22 O22 Q22 T22 V22 Y22 AA22 J22 E22 B17 G17 L17 O17 Q17 T17 V17 Y17 AA17 J17 E17">
    <cfRule type="cellIs" dxfId="2" priority="2" operator="lessThan">
      <formula>#REF!</formula>
    </cfRule>
  </conditionalFormatting>
  <conditionalFormatting sqref="B56 G56 L56 O56 Q56 T56 V56 Y56 AA56 J56 E56 B32 G32 L32 O32 Q32 T32 V32 Y32 AA32 J32 E32">
    <cfRule type="cellIs" dxfId="1" priority="1" operator="lessThan">
      <formula>#REF!</formula>
    </cfRule>
  </conditionalFormatting>
  <pageMargins left="0.7" right="0.7" top="0.75" bottom="0.75" header="0.3" footer="0.3"/>
  <pageSetup scale="5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B59"/>
  <sheetViews>
    <sheetView tabSelected="1" workbookViewId="0"/>
  </sheetViews>
  <sheetFormatPr defaultRowHeight="15" x14ac:dyDescent="0.25"/>
  <cols>
    <col min="1" max="1" width="22.7109375" customWidth="1"/>
    <col min="2" max="2" width="6.140625" customWidth="1"/>
    <col min="3" max="3" width="6" customWidth="1"/>
    <col min="4" max="4" width="1.7109375" customWidth="1"/>
    <col min="5" max="5" width="6.140625" customWidth="1"/>
    <col min="6" max="6" width="6" customWidth="1"/>
    <col min="7" max="7" width="6.140625" customWidth="1"/>
    <col min="8" max="8" width="6" customWidth="1"/>
    <col min="9" max="9" width="1.7109375" customWidth="1"/>
    <col min="10" max="10" width="6.140625" customWidth="1"/>
    <col min="11" max="11" width="6" customWidth="1"/>
    <col min="12" max="12" width="6.140625" customWidth="1"/>
    <col min="13" max="13" width="6" customWidth="1"/>
    <col min="14" max="14" width="1.7109375" customWidth="1"/>
    <col min="15" max="15" width="6.140625" customWidth="1"/>
    <col min="16" max="16" width="6" customWidth="1"/>
    <col min="17" max="17" width="6.140625" customWidth="1"/>
    <col min="18" max="18" width="6" customWidth="1"/>
    <col min="19" max="19" width="1.7109375" customWidth="1"/>
    <col min="20" max="20" width="6.140625" customWidth="1"/>
    <col min="21" max="21" width="6" customWidth="1"/>
    <col min="22" max="22" width="6.140625" customWidth="1"/>
    <col min="23" max="23" width="6" customWidth="1"/>
    <col min="24" max="24" width="1.7109375" customWidth="1"/>
    <col min="25" max="25" width="6.140625" customWidth="1"/>
    <col min="26" max="26" width="6" customWidth="1"/>
    <col min="27" max="27" width="6.140625" customWidth="1"/>
    <col min="28" max="28" width="6" customWidth="1"/>
  </cols>
  <sheetData>
    <row r="1" spans="1:28" ht="18.75" x14ac:dyDescent="0.3">
      <c r="A1" s="1" t="s">
        <v>59</v>
      </c>
      <c r="B1" s="2"/>
      <c r="C1" s="2"/>
    </row>
    <row r="2" spans="1:28" ht="18.75" x14ac:dyDescent="0.3">
      <c r="A2" s="3" t="s">
        <v>0</v>
      </c>
      <c r="B2" s="4"/>
      <c r="C2" s="4"/>
    </row>
    <row r="3" spans="1:28" x14ac:dyDescent="0.25">
      <c r="A3" s="5"/>
      <c r="B3" s="4"/>
      <c r="C3" s="4"/>
    </row>
    <row r="4" spans="1:28" ht="15.75" thickBot="1" x14ac:dyDescent="0.3">
      <c r="A4" s="4"/>
      <c r="B4" s="6"/>
      <c r="C4" s="7"/>
    </row>
    <row r="5" spans="1:28" ht="24.75" customHeight="1" x14ac:dyDescent="0.25">
      <c r="A5" s="8"/>
      <c r="B5" s="55"/>
      <c r="C5" s="55"/>
      <c r="E5" s="56" t="s">
        <v>53</v>
      </c>
      <c r="F5" s="56"/>
      <c r="G5" s="56"/>
      <c r="H5" s="56"/>
      <c r="J5" s="56" t="s">
        <v>54</v>
      </c>
      <c r="K5" s="56"/>
      <c r="L5" s="56"/>
      <c r="M5" s="56"/>
      <c r="O5" s="53" t="s">
        <v>55</v>
      </c>
      <c r="P5" s="53"/>
      <c r="Q5" s="53"/>
      <c r="R5" s="53"/>
      <c r="T5" s="56" t="s">
        <v>56</v>
      </c>
      <c r="U5" s="56"/>
      <c r="V5" s="56"/>
      <c r="W5" s="56"/>
      <c r="Y5" s="56" t="s">
        <v>57</v>
      </c>
      <c r="Z5" s="56"/>
      <c r="AA5" s="56"/>
      <c r="AB5" s="56"/>
    </row>
    <row r="6" spans="1:28" ht="15" customHeight="1" x14ac:dyDescent="0.25">
      <c r="B6" s="4" t="s">
        <v>1</v>
      </c>
      <c r="E6" s="54" t="s">
        <v>50</v>
      </c>
      <c r="F6" s="54"/>
      <c r="G6" s="54" t="s">
        <v>51</v>
      </c>
      <c r="H6" s="54"/>
      <c r="J6" s="54" t="s">
        <v>50</v>
      </c>
      <c r="K6" s="54"/>
      <c r="L6" s="54" t="s">
        <v>51</v>
      </c>
      <c r="M6" s="54"/>
      <c r="O6" s="54" t="s">
        <v>50</v>
      </c>
      <c r="P6" s="54"/>
      <c r="Q6" s="54" t="s">
        <v>51</v>
      </c>
      <c r="R6" s="54"/>
      <c r="T6" s="54" t="s">
        <v>50</v>
      </c>
      <c r="U6" s="54"/>
      <c r="V6" s="54" t="s">
        <v>51</v>
      </c>
      <c r="W6" s="54"/>
      <c r="Y6" s="54" t="s">
        <v>50</v>
      </c>
      <c r="Z6" s="54"/>
      <c r="AA6" s="54" t="s">
        <v>51</v>
      </c>
      <c r="AB6" s="54"/>
    </row>
    <row r="7" spans="1:28" ht="15.75" thickBot="1" x14ac:dyDescent="0.3">
      <c r="A7" s="9"/>
      <c r="B7" s="10" t="s">
        <v>2</v>
      </c>
      <c r="C7" s="11" t="s">
        <v>3</v>
      </c>
      <c r="E7" s="10" t="s">
        <v>2</v>
      </c>
      <c r="F7" s="11" t="s">
        <v>3</v>
      </c>
      <c r="G7" s="10" t="s">
        <v>2</v>
      </c>
      <c r="H7" s="11" t="s">
        <v>3</v>
      </c>
      <c r="J7" s="10" t="s">
        <v>2</v>
      </c>
      <c r="K7" s="11" t="s">
        <v>3</v>
      </c>
      <c r="L7" s="10" t="s">
        <v>2</v>
      </c>
      <c r="M7" s="11" t="s">
        <v>3</v>
      </c>
      <c r="O7" s="10" t="s">
        <v>2</v>
      </c>
      <c r="P7" s="11" t="s">
        <v>3</v>
      </c>
      <c r="Q7" s="10" t="s">
        <v>2</v>
      </c>
      <c r="R7" s="11" t="s">
        <v>3</v>
      </c>
      <c r="T7" s="10" t="s">
        <v>2</v>
      </c>
      <c r="U7" s="11" t="s">
        <v>3</v>
      </c>
      <c r="V7" s="10" t="s">
        <v>2</v>
      </c>
      <c r="W7" s="11" t="s">
        <v>3</v>
      </c>
      <c r="Y7" s="10" t="s">
        <v>2</v>
      </c>
      <c r="Z7" s="11" t="s">
        <v>3</v>
      </c>
      <c r="AA7" s="10" t="s">
        <v>2</v>
      </c>
      <c r="AB7" s="11" t="s">
        <v>3</v>
      </c>
    </row>
    <row r="8" spans="1:28" x14ac:dyDescent="0.25">
      <c r="A8" s="4"/>
      <c r="B8" s="4"/>
      <c r="C8" s="4"/>
      <c r="E8" s="12"/>
      <c r="F8" s="12"/>
      <c r="G8" s="12"/>
      <c r="H8" s="12"/>
      <c r="J8" s="12"/>
      <c r="K8" s="12"/>
      <c r="L8" s="12"/>
      <c r="M8" s="12"/>
      <c r="O8" s="12"/>
      <c r="P8" s="12"/>
      <c r="Q8" s="12"/>
      <c r="R8" s="12"/>
      <c r="T8" s="12"/>
      <c r="U8" s="12"/>
      <c r="V8" s="12"/>
      <c r="W8" s="12"/>
      <c r="Y8" s="12"/>
      <c r="Z8" s="12"/>
      <c r="AA8" s="12"/>
      <c r="AB8" s="12"/>
    </row>
    <row r="9" spans="1:28" x14ac:dyDescent="0.25">
      <c r="A9" s="13" t="s">
        <v>4</v>
      </c>
      <c r="B9" s="45">
        <v>14760.000000064045</v>
      </c>
      <c r="C9" s="37">
        <v>100</v>
      </c>
      <c r="E9" s="48">
        <v>262.56927711609887</v>
      </c>
      <c r="F9" s="37">
        <f>E9/$B9*100</f>
        <v>1.778924641700268</v>
      </c>
      <c r="G9" s="48">
        <v>2944.5877762079881</v>
      </c>
      <c r="H9" s="37">
        <f>G9/$B9*100</f>
        <v>19.94978168153937</v>
      </c>
      <c r="J9" s="48">
        <v>1414.6253598023247</v>
      </c>
      <c r="K9" s="37">
        <f>J9/$B9*100</f>
        <v>9.5841826544457085</v>
      </c>
      <c r="L9" s="48">
        <v>6180.7609498135362</v>
      </c>
      <c r="M9" s="37">
        <f>L9/$B9*100</f>
        <v>41.875074185546865</v>
      </c>
      <c r="O9" s="48">
        <v>2117.1956931554237</v>
      </c>
      <c r="P9" s="37">
        <f>O9/$B9*100</f>
        <v>14.344144262508381</v>
      </c>
      <c r="Q9" s="48">
        <v>7123.7593760576783</v>
      </c>
      <c r="R9" s="37">
        <f>Q9/$B9*100</f>
        <v>48.263952412105468</v>
      </c>
      <c r="T9" s="48">
        <v>862.84909678946372</v>
      </c>
      <c r="U9" s="37">
        <f>T9/$B9*100</f>
        <v>5.8458610893341447</v>
      </c>
      <c r="V9" s="48">
        <v>6270.1040171604218</v>
      </c>
      <c r="W9" s="37">
        <f>V9/$B9*100</f>
        <v>42.480379519872734</v>
      </c>
      <c r="Y9" s="48">
        <v>3211.3542606576275</v>
      </c>
      <c r="Z9" s="37">
        <f>Y9/$B9*100</f>
        <v>21.757142687287896</v>
      </c>
      <c r="AA9" s="48">
        <v>7856.0808080759389</v>
      </c>
      <c r="AB9" s="37">
        <f>AA9/$B9*100</f>
        <v>53.225479729280835</v>
      </c>
    </row>
    <row r="10" spans="1:28" x14ac:dyDescent="0.25">
      <c r="A10" s="15"/>
      <c r="B10" s="45"/>
      <c r="C10" s="14"/>
      <c r="E10" s="48"/>
      <c r="G10" s="48"/>
      <c r="J10" s="48"/>
      <c r="L10" s="48"/>
      <c r="O10" s="48"/>
      <c r="Q10" s="48"/>
      <c r="T10" s="48"/>
      <c r="V10" s="48"/>
      <c r="Y10" s="48"/>
      <c r="AA10" s="48"/>
    </row>
    <row r="11" spans="1:28" s="47" customFormat="1" x14ac:dyDescent="0.25">
      <c r="A11" s="38" t="s">
        <v>23</v>
      </c>
      <c r="B11" s="45">
        <v>2260.9999999479987</v>
      </c>
      <c r="C11" s="39">
        <f>B11/$B11*100</f>
        <v>100</v>
      </c>
      <c r="E11" s="48">
        <v>23.679226542318045</v>
      </c>
      <c r="F11" s="39">
        <f>E11/$B11*100</f>
        <v>1.0472899842044514</v>
      </c>
      <c r="G11" s="48">
        <v>554.54576158741327</v>
      </c>
      <c r="H11" s="39">
        <f>G11/$B11*100</f>
        <v>24.526570614779626</v>
      </c>
      <c r="J11" s="48">
        <v>108.66028988294735</v>
      </c>
      <c r="K11" s="39">
        <f>J11/$B11*100</f>
        <v>4.8058509458401799</v>
      </c>
      <c r="L11" s="48">
        <v>751.69914388233212</v>
      </c>
      <c r="M11" s="39">
        <f>L11/$B11*100</f>
        <v>33.246313308253903</v>
      </c>
      <c r="O11" s="48">
        <v>282.65830741367381</v>
      </c>
      <c r="P11" s="39">
        <f>O11/$B11*100</f>
        <v>12.501473127827278</v>
      </c>
      <c r="Q11" s="48">
        <v>1206.9148443692832</v>
      </c>
      <c r="R11" s="39">
        <f>Q11/$B11*100</f>
        <v>53.379692366078778</v>
      </c>
      <c r="T11" s="48">
        <v>114.12164325291631</v>
      </c>
      <c r="U11" s="39">
        <f>T11/$B11*100</f>
        <v>5.0473968710986741</v>
      </c>
      <c r="V11" s="48">
        <v>1174.2186553849358</v>
      </c>
      <c r="W11" s="39">
        <f>V11/$B11*100</f>
        <v>51.933598204862541</v>
      </c>
      <c r="Y11" s="48">
        <v>660.91930497486737</v>
      </c>
      <c r="Z11" s="39">
        <f>Y11/$B11*100</f>
        <v>29.231282839012295</v>
      </c>
      <c r="AA11" s="48">
        <v>1201.3335326320901</v>
      </c>
      <c r="AB11" s="39">
        <f>AA11/$B11*100</f>
        <v>53.132840896051292</v>
      </c>
    </row>
    <row r="12" spans="1:28" x14ac:dyDescent="0.25">
      <c r="A12" s="40" t="s">
        <v>60</v>
      </c>
      <c r="B12" s="46">
        <v>221.99999993100025</v>
      </c>
      <c r="C12" s="41">
        <f t="shared" ref="C12:C19" si="0">B12/$B12*100</f>
        <v>100</v>
      </c>
      <c r="E12" s="49">
        <v>2.3005181339999998</v>
      </c>
      <c r="F12" s="41">
        <f t="shared" ref="F12:F18" si="1">E12/$B12*100</f>
        <v>1.0362694300518123</v>
      </c>
      <c r="G12" s="49">
        <v>72.466321220999959</v>
      </c>
      <c r="H12" s="41">
        <f t="shared" ref="H12:H19" si="2">G12/$B12*100</f>
        <v>32.64248704663207</v>
      </c>
      <c r="J12" s="49" t="s">
        <v>87</v>
      </c>
      <c r="K12" s="41" t="s">
        <v>87</v>
      </c>
      <c r="L12" s="49">
        <v>48.310880814000008</v>
      </c>
      <c r="M12" s="41">
        <f t="shared" ref="M12:M19" si="3">L12/$B12*100</f>
        <v>21.761658031088064</v>
      </c>
      <c r="O12" s="49">
        <v>51.761658015000009</v>
      </c>
      <c r="P12" s="41">
        <f t="shared" ref="P12:P19" si="4">O12/$B12*100</f>
        <v>23.316062176165779</v>
      </c>
      <c r="Q12" s="49">
        <v>150.68393777699978</v>
      </c>
      <c r="R12" s="41">
        <f t="shared" ref="R12:R19" si="5">Q12/$B12*100</f>
        <v>67.875647668393611</v>
      </c>
      <c r="T12" s="49">
        <v>5.751295335</v>
      </c>
      <c r="U12" s="41">
        <f t="shared" ref="U12:U19" si="6">T12/$B12*100</f>
        <v>2.5906735751295309</v>
      </c>
      <c r="V12" s="49">
        <v>141.48186524099972</v>
      </c>
      <c r="W12" s="41">
        <f t="shared" ref="W12:W19" si="7">V12/$B12*100</f>
        <v>63.730569948186336</v>
      </c>
      <c r="Y12" s="49">
        <v>50.611398948000009</v>
      </c>
      <c r="Z12" s="41">
        <f t="shared" ref="Z12:Z19" si="8">Y12/$B12*100</f>
        <v>22.797927461139874</v>
      </c>
      <c r="AA12" s="49">
        <v>162.18652844699986</v>
      </c>
      <c r="AB12" s="41">
        <f t="shared" ref="AB12:AB19" si="9">AA12/$B12*100</f>
        <v>73.056994818652711</v>
      </c>
    </row>
    <row r="13" spans="1:28" x14ac:dyDescent="0.25">
      <c r="A13" s="40" t="s">
        <v>61</v>
      </c>
      <c r="B13" s="46">
        <v>242.0000000999994</v>
      </c>
      <c r="C13" s="41">
        <f t="shared" si="0"/>
        <v>100</v>
      </c>
      <c r="E13" s="49">
        <v>0</v>
      </c>
      <c r="F13" s="41">
        <f t="shared" si="1"/>
        <v>0</v>
      </c>
      <c r="G13" s="49">
        <v>121.60199009999984</v>
      </c>
      <c r="H13" s="41">
        <f t="shared" si="2"/>
        <v>50.248756218905534</v>
      </c>
      <c r="J13" s="49">
        <v>0</v>
      </c>
      <c r="K13" s="41">
        <f t="shared" ref="K13:K17" si="10">J13/$B13*100</f>
        <v>0</v>
      </c>
      <c r="L13" s="49">
        <v>102.33830849999991</v>
      </c>
      <c r="M13" s="41">
        <f t="shared" si="3"/>
        <v>42.288557213930417</v>
      </c>
      <c r="O13" s="49">
        <v>9.6318408000000009</v>
      </c>
      <c r="P13" s="41">
        <f t="shared" si="4"/>
        <v>3.9800995024875725</v>
      </c>
      <c r="Q13" s="49">
        <v>142.06965179999978</v>
      </c>
      <c r="R13" s="41">
        <f t="shared" si="5"/>
        <v>58.706467661691597</v>
      </c>
      <c r="T13" s="49">
        <v>3.6119403000000005</v>
      </c>
      <c r="U13" s="41">
        <f t="shared" si="6"/>
        <v>1.4925373134328397</v>
      </c>
      <c r="V13" s="49">
        <v>145.68159209999976</v>
      </c>
      <c r="W13" s="41">
        <f t="shared" si="7"/>
        <v>60.199004975124424</v>
      </c>
      <c r="Y13" s="49">
        <v>15.651741300000005</v>
      </c>
      <c r="Z13" s="41">
        <f t="shared" si="8"/>
        <v>6.4676616915423066</v>
      </c>
      <c r="AA13" s="49">
        <v>162.5373134999997</v>
      </c>
      <c r="AB13" s="41">
        <f t="shared" si="9"/>
        <v>67.164179104477654</v>
      </c>
    </row>
    <row r="14" spans="1:28" x14ac:dyDescent="0.25">
      <c r="A14" s="40" t="s">
        <v>24</v>
      </c>
      <c r="B14" s="46">
        <v>1179.9999999999995</v>
      </c>
      <c r="C14" s="41">
        <f t="shared" si="0"/>
        <v>100</v>
      </c>
      <c r="E14" s="49" t="s">
        <v>87</v>
      </c>
      <c r="F14" s="41" t="s">
        <v>87</v>
      </c>
      <c r="G14" s="49">
        <v>242.27626927141333</v>
      </c>
      <c r="H14" s="41">
        <f t="shared" si="2"/>
        <v>20.531887226390968</v>
      </c>
      <c r="J14" s="49">
        <v>96.004969673947329</v>
      </c>
      <c r="K14" s="41">
        <f t="shared" si="10"/>
        <v>8.136014379148083</v>
      </c>
      <c r="L14" s="49">
        <v>483.18657987033043</v>
      </c>
      <c r="M14" s="41">
        <f t="shared" si="3"/>
        <v>40.948015243248356</v>
      </c>
      <c r="O14" s="49">
        <v>159.04993670367384</v>
      </c>
      <c r="P14" s="41">
        <f t="shared" si="4"/>
        <v>13.478808195226602</v>
      </c>
      <c r="Q14" s="49">
        <v>603.68919457328934</v>
      </c>
      <c r="R14" s="41">
        <f t="shared" si="5"/>
        <v>51.160101235024534</v>
      </c>
      <c r="T14" s="49">
        <v>76.166942052916355</v>
      </c>
      <c r="U14" s="41">
        <f t="shared" si="6"/>
        <v>6.4548255977047786</v>
      </c>
      <c r="V14" s="49">
        <v>590.31316525894249</v>
      </c>
      <c r="W14" s="41">
        <f t="shared" si="7"/>
        <v>50.026539428723957</v>
      </c>
      <c r="Y14" s="49">
        <v>339.76176060886627</v>
      </c>
      <c r="Z14" s="41">
        <f t="shared" si="8"/>
        <v>28.793369543124271</v>
      </c>
      <c r="AA14" s="49">
        <v>598.76653733309786</v>
      </c>
      <c r="AB14" s="41">
        <f t="shared" si="9"/>
        <v>50.742926892635431</v>
      </c>
    </row>
    <row r="15" spans="1:28" x14ac:dyDescent="0.25">
      <c r="A15" s="40" t="s">
        <v>62</v>
      </c>
      <c r="B15" s="46">
        <v>90</v>
      </c>
      <c r="C15" s="41">
        <f t="shared" si="0"/>
        <v>100</v>
      </c>
      <c r="E15" s="49">
        <v>0</v>
      </c>
      <c r="F15" s="41">
        <f t="shared" si="1"/>
        <v>0</v>
      </c>
      <c r="G15" s="49">
        <v>5</v>
      </c>
      <c r="H15" s="41">
        <f t="shared" si="2"/>
        <v>5.5555555555555554</v>
      </c>
      <c r="J15" s="49" t="s">
        <v>87</v>
      </c>
      <c r="K15" s="41" t="s">
        <v>87</v>
      </c>
      <c r="L15" s="49">
        <v>10</v>
      </c>
      <c r="M15" s="41">
        <f t="shared" si="3"/>
        <v>11.111111111111111</v>
      </c>
      <c r="O15" s="49">
        <v>13.75</v>
      </c>
      <c r="P15" s="41">
        <f t="shared" si="4"/>
        <v>15.277777777777779</v>
      </c>
      <c r="Q15" s="49">
        <v>45</v>
      </c>
      <c r="R15" s="41">
        <f t="shared" si="5"/>
        <v>50</v>
      </c>
      <c r="T15" s="49">
        <v>3.75</v>
      </c>
      <c r="U15" s="41">
        <f t="shared" si="6"/>
        <v>4.1666666666666661</v>
      </c>
      <c r="V15" s="49">
        <v>32.5</v>
      </c>
      <c r="W15" s="41">
        <f t="shared" si="7"/>
        <v>36.111111111111107</v>
      </c>
      <c r="Y15" s="49">
        <v>61.25</v>
      </c>
      <c r="Z15" s="41">
        <f t="shared" si="8"/>
        <v>68.055555555555557</v>
      </c>
      <c r="AA15" s="49">
        <v>22.5</v>
      </c>
      <c r="AB15" s="41">
        <f t="shared" si="9"/>
        <v>25</v>
      </c>
    </row>
    <row r="16" spans="1:28" x14ac:dyDescent="0.25">
      <c r="A16" s="40" t="s">
        <v>63</v>
      </c>
      <c r="B16" s="46">
        <v>39.999999989999985</v>
      </c>
      <c r="C16" s="41">
        <f t="shared" si="0"/>
        <v>100</v>
      </c>
      <c r="E16" s="49">
        <v>0</v>
      </c>
      <c r="F16" s="41">
        <f t="shared" si="1"/>
        <v>0</v>
      </c>
      <c r="G16" s="49">
        <v>5.3333333319999996</v>
      </c>
      <c r="H16" s="41">
        <f t="shared" si="2"/>
        <v>13.333333333333339</v>
      </c>
      <c r="J16" s="49">
        <v>0</v>
      </c>
      <c r="K16" s="41">
        <f t="shared" si="10"/>
        <v>0</v>
      </c>
      <c r="L16" s="49">
        <v>18.666666662000001</v>
      </c>
      <c r="M16" s="41">
        <f t="shared" si="3"/>
        <v>46.666666666666686</v>
      </c>
      <c r="O16" s="49">
        <v>9.3333333309999986</v>
      </c>
      <c r="P16" s="41">
        <f t="shared" si="4"/>
        <v>23.333333333333339</v>
      </c>
      <c r="Q16" s="49">
        <v>14.666666663000001</v>
      </c>
      <c r="R16" s="41">
        <f t="shared" si="5"/>
        <v>36.666666666666679</v>
      </c>
      <c r="T16" s="49" t="s">
        <v>87</v>
      </c>
      <c r="U16" s="41" t="s">
        <v>87</v>
      </c>
      <c r="V16" s="49">
        <v>15.999999996000001</v>
      </c>
      <c r="W16" s="41">
        <f t="shared" si="7"/>
        <v>40.000000000000021</v>
      </c>
      <c r="Y16" s="49">
        <v>11.999999997</v>
      </c>
      <c r="Z16" s="41">
        <f t="shared" si="8"/>
        <v>30.000000000000011</v>
      </c>
      <c r="AA16" s="49">
        <v>10.666666663999999</v>
      </c>
      <c r="AB16" s="41">
        <f t="shared" si="9"/>
        <v>26.666666666666679</v>
      </c>
    </row>
    <row r="17" spans="1:28" x14ac:dyDescent="0.25">
      <c r="A17" s="40" t="s">
        <v>64</v>
      </c>
      <c r="B17" s="46">
        <v>60.000000000000057</v>
      </c>
      <c r="C17" s="41">
        <f t="shared" si="0"/>
        <v>100</v>
      </c>
      <c r="E17" s="49" t="s">
        <v>87</v>
      </c>
      <c r="F17" s="41" t="s">
        <v>87</v>
      </c>
      <c r="G17" s="49">
        <v>26.4</v>
      </c>
      <c r="H17" s="41">
        <f t="shared" si="2"/>
        <v>43.999999999999957</v>
      </c>
      <c r="J17" s="49">
        <v>4.8</v>
      </c>
      <c r="K17" s="41">
        <f t="shared" si="10"/>
        <v>7.999999999999992</v>
      </c>
      <c r="L17" s="49">
        <v>16.8</v>
      </c>
      <c r="M17" s="41">
        <f t="shared" si="3"/>
        <v>27.999999999999975</v>
      </c>
      <c r="O17" s="49">
        <v>6</v>
      </c>
      <c r="P17" s="41">
        <f t="shared" si="4"/>
        <v>9.9999999999999911</v>
      </c>
      <c r="Q17" s="49">
        <v>34.799999999999997</v>
      </c>
      <c r="R17" s="41">
        <f t="shared" si="5"/>
        <v>57.999999999999943</v>
      </c>
      <c r="T17" s="49" t="s">
        <v>87</v>
      </c>
      <c r="U17" s="41" t="s">
        <v>87</v>
      </c>
      <c r="V17" s="49">
        <v>31.2</v>
      </c>
      <c r="W17" s="41">
        <f t="shared" si="7"/>
        <v>51.999999999999943</v>
      </c>
      <c r="Y17" s="49">
        <v>9.6</v>
      </c>
      <c r="Z17" s="41">
        <f t="shared" si="8"/>
        <v>15.999999999999984</v>
      </c>
      <c r="AA17" s="49">
        <v>39.600000000000009</v>
      </c>
      <c r="AB17" s="41">
        <f t="shared" si="9"/>
        <v>65.999999999999943</v>
      </c>
    </row>
    <row r="18" spans="1:28" x14ac:dyDescent="0.25">
      <c r="A18" s="40" t="s">
        <v>65</v>
      </c>
      <c r="B18" s="46">
        <v>288.99999994499996</v>
      </c>
      <c r="C18" s="41">
        <f t="shared" si="0"/>
        <v>100</v>
      </c>
      <c r="E18" s="49">
        <v>5.7512437800000002</v>
      </c>
      <c r="F18" s="41">
        <f t="shared" si="1"/>
        <v>1.9900497512437814</v>
      </c>
      <c r="G18" s="49">
        <v>64.701492525000049</v>
      </c>
      <c r="H18" s="41">
        <f t="shared" si="2"/>
        <v>22.388059701492558</v>
      </c>
      <c r="J18" s="49" t="s">
        <v>87</v>
      </c>
      <c r="K18" s="41" t="s">
        <v>87</v>
      </c>
      <c r="L18" s="49">
        <v>51.761194020000026</v>
      </c>
      <c r="M18" s="41">
        <f t="shared" si="3"/>
        <v>17.910447761194042</v>
      </c>
      <c r="O18" s="49">
        <v>8.6268656700000008</v>
      </c>
      <c r="P18" s="41">
        <f t="shared" si="4"/>
        <v>2.9850746268656723</v>
      </c>
      <c r="Q18" s="49">
        <v>143.7810944999998</v>
      </c>
      <c r="R18" s="41">
        <f t="shared" si="5"/>
        <v>49.751243781094459</v>
      </c>
      <c r="T18" s="49">
        <v>15.815920395000004</v>
      </c>
      <c r="U18" s="41">
        <f t="shared" si="6"/>
        <v>5.4726368159204002</v>
      </c>
      <c r="V18" s="49">
        <v>153.84577111499976</v>
      </c>
      <c r="W18" s="41">
        <f t="shared" si="7"/>
        <v>53.233830845771067</v>
      </c>
      <c r="Y18" s="49">
        <v>67.57711441500004</v>
      </c>
      <c r="Z18" s="41">
        <f t="shared" si="8"/>
        <v>23.383084577114445</v>
      </c>
      <c r="AA18" s="49">
        <v>175.41293528999969</v>
      </c>
      <c r="AB18" s="41">
        <f t="shared" si="9"/>
        <v>60.696517412935222</v>
      </c>
    </row>
    <row r="19" spans="1:28" x14ac:dyDescent="0.25">
      <c r="A19" s="40" t="s">
        <v>66</v>
      </c>
      <c r="B19" s="46">
        <v>137.99999998199959</v>
      </c>
      <c r="C19" s="41">
        <f t="shared" si="0"/>
        <v>100</v>
      </c>
      <c r="E19" s="49" t="s">
        <v>87</v>
      </c>
      <c r="F19" s="41" t="s">
        <v>87</v>
      </c>
      <c r="G19" s="49">
        <v>16.766355137999998</v>
      </c>
      <c r="H19" s="41">
        <f t="shared" si="2"/>
        <v>12.149532710280408</v>
      </c>
      <c r="J19" s="49" t="s">
        <v>87</v>
      </c>
      <c r="K19" s="41" t="s">
        <v>87</v>
      </c>
      <c r="L19" s="49">
        <v>20.635514015999998</v>
      </c>
      <c r="M19" s="41">
        <f t="shared" si="3"/>
        <v>14.953271028037426</v>
      </c>
      <c r="O19" s="49">
        <v>24.504672893999999</v>
      </c>
      <c r="P19" s="41">
        <f t="shared" si="4"/>
        <v>17.757009345794444</v>
      </c>
      <c r="Q19" s="49">
        <v>72.22429905599995</v>
      </c>
      <c r="R19" s="41">
        <f t="shared" si="5"/>
        <v>52.336448598130957</v>
      </c>
      <c r="T19" s="49">
        <v>5.1588785039999996</v>
      </c>
      <c r="U19" s="41">
        <f t="shared" si="6"/>
        <v>3.7383177570093564</v>
      </c>
      <c r="V19" s="49">
        <v>63.196261673999999</v>
      </c>
      <c r="W19" s="41">
        <f t="shared" si="7"/>
        <v>45.794392523364621</v>
      </c>
      <c r="Y19" s="49">
        <v>104.46728970599978</v>
      </c>
      <c r="Z19" s="41">
        <f t="shared" si="8"/>
        <v>75.70093457943932</v>
      </c>
      <c r="AA19" s="49">
        <v>29.663551397999999</v>
      </c>
      <c r="AB19" s="41">
        <f t="shared" si="9"/>
        <v>21.495327102803802</v>
      </c>
    </row>
    <row r="20" spans="1:28" x14ac:dyDescent="0.25">
      <c r="A20" s="40"/>
      <c r="B20" s="46"/>
      <c r="C20" s="41"/>
      <c r="E20" s="49"/>
      <c r="F20" s="41"/>
      <c r="G20" s="49"/>
      <c r="H20" s="41"/>
      <c r="J20" s="49"/>
      <c r="K20" s="41"/>
      <c r="L20" s="49"/>
      <c r="M20" s="41"/>
      <c r="O20" s="49"/>
      <c r="P20" s="41"/>
      <c r="Q20" s="49"/>
      <c r="R20" s="41"/>
      <c r="T20" s="49"/>
      <c r="U20" s="41"/>
      <c r="V20" s="49"/>
      <c r="W20" s="41"/>
      <c r="Y20" s="49"/>
      <c r="Z20" s="41"/>
      <c r="AA20" s="49"/>
      <c r="AB20" s="41"/>
    </row>
    <row r="21" spans="1:28" s="47" customFormat="1" x14ac:dyDescent="0.25">
      <c r="A21" s="38" t="s">
        <v>28</v>
      </c>
      <c r="B21" s="45">
        <v>1087.0000000289999</v>
      </c>
      <c r="C21" s="39">
        <f t="shared" ref="C21:C29" si="11">B21/$B21*100</f>
        <v>100</v>
      </c>
      <c r="E21" s="48">
        <v>14.960944481360521</v>
      </c>
      <c r="F21" s="39">
        <f t="shared" ref="F21:F29" si="12">E21/$B21*100</f>
        <v>1.3763518381749198</v>
      </c>
      <c r="G21" s="48">
        <v>272.88007663736738</v>
      </c>
      <c r="H21" s="39">
        <f t="shared" ref="H21:H28" si="13">G21/$B21*100</f>
        <v>25.103962891452369</v>
      </c>
      <c r="J21" s="48">
        <v>31.515711690090264</v>
      </c>
      <c r="K21" s="39">
        <f t="shared" ref="K21:K29" si="14">J21/$B21*100</f>
        <v>2.8993295022308612</v>
      </c>
      <c r="L21" s="48">
        <v>257.06192925392185</v>
      </c>
      <c r="M21" s="39">
        <f t="shared" ref="M21:M28" si="15">L21/$B21*100</f>
        <v>23.648751540668236</v>
      </c>
      <c r="O21" s="48">
        <v>98.497345212743937</v>
      </c>
      <c r="P21" s="39">
        <f t="shared" ref="P21:P29" si="16">O21/$B21*100</f>
        <v>9.0613933035985408</v>
      </c>
      <c r="Q21" s="48">
        <v>409.92903850840526</v>
      </c>
      <c r="R21" s="39">
        <f t="shared" ref="R21:R28" si="17">Q21/$B21*100</f>
        <v>37.711963063244603</v>
      </c>
      <c r="T21" s="48">
        <v>58.121006931490186</v>
      </c>
      <c r="U21" s="39">
        <f t="shared" ref="U21:U29" si="18">T21/$B21*100</f>
        <v>5.3469187608040096</v>
      </c>
      <c r="V21" s="48">
        <v>498.38659048455759</v>
      </c>
      <c r="W21" s="39">
        <f t="shared" ref="W21:W29" si="19">V21/$B21*100</f>
        <v>45.849732334062672</v>
      </c>
      <c r="Y21" s="48">
        <v>228.9133099304261</v>
      </c>
      <c r="Z21" s="39">
        <f t="shared" ref="Z21:Z28" si="20">Y21/$B21*100</f>
        <v>21.059182145751514</v>
      </c>
      <c r="AA21" s="48">
        <v>608.00476226157753</v>
      </c>
      <c r="AB21" s="39">
        <f t="shared" ref="AB21:AB29" si="21">AA21/$B21*100</f>
        <v>55.934200758542474</v>
      </c>
    </row>
    <row r="22" spans="1:28" x14ac:dyDescent="0.25">
      <c r="A22" s="40" t="s">
        <v>67</v>
      </c>
      <c r="B22" s="46">
        <v>161.00000003999983</v>
      </c>
      <c r="C22" s="41">
        <f t="shared" si="11"/>
        <v>100</v>
      </c>
      <c r="E22" s="49">
        <v>0</v>
      </c>
      <c r="F22" s="41">
        <f t="shared" si="12"/>
        <v>0</v>
      </c>
      <c r="G22" s="49">
        <v>29.516666673999982</v>
      </c>
      <c r="H22" s="41">
        <f t="shared" si="13"/>
        <v>18.333333333333339</v>
      </c>
      <c r="J22" s="49" t="s">
        <v>87</v>
      </c>
      <c r="K22" s="41" t="s">
        <v>87</v>
      </c>
      <c r="L22" s="49">
        <v>18.783333337999995</v>
      </c>
      <c r="M22" s="41">
        <f t="shared" si="15"/>
        <v>11.666666666666675</v>
      </c>
      <c r="O22" s="49" t="s">
        <v>87</v>
      </c>
      <c r="P22" s="41" t="s">
        <v>87</v>
      </c>
      <c r="Q22" s="49">
        <v>57.691666680999951</v>
      </c>
      <c r="R22" s="41">
        <f t="shared" si="17"/>
        <v>35.833333333333343</v>
      </c>
      <c r="T22" s="49">
        <v>0</v>
      </c>
      <c r="U22" s="41">
        <f t="shared" si="18"/>
        <v>0</v>
      </c>
      <c r="V22" s="49">
        <v>103.3083333589999</v>
      </c>
      <c r="W22" s="41">
        <f t="shared" si="19"/>
        <v>64.166666666666671</v>
      </c>
      <c r="Y22" s="49">
        <v>6.7083333349999998</v>
      </c>
      <c r="Z22" s="41">
        <f t="shared" si="20"/>
        <v>4.1666666666666705</v>
      </c>
      <c r="AA22" s="49">
        <v>123.43333336399988</v>
      </c>
      <c r="AB22" s="41">
        <f t="shared" si="21"/>
        <v>76.666666666666671</v>
      </c>
    </row>
    <row r="23" spans="1:28" x14ac:dyDescent="0.25">
      <c r="A23" s="40" t="s">
        <v>68</v>
      </c>
      <c r="B23" s="46">
        <v>250.99999997500004</v>
      </c>
      <c r="C23" s="41">
        <f t="shared" si="11"/>
        <v>100</v>
      </c>
      <c r="E23" s="49" t="s">
        <v>87</v>
      </c>
      <c r="F23" s="41" t="s">
        <v>87</v>
      </c>
      <c r="G23" s="49">
        <v>82.817258875000007</v>
      </c>
      <c r="H23" s="41">
        <f t="shared" si="13"/>
        <v>32.994923857868017</v>
      </c>
      <c r="J23" s="49">
        <v>5.0964467000000004</v>
      </c>
      <c r="K23" s="41">
        <f t="shared" si="14"/>
        <v>2.030456852791878</v>
      </c>
      <c r="L23" s="49">
        <v>35.675126900000002</v>
      </c>
      <c r="M23" s="41">
        <f t="shared" si="15"/>
        <v>14.213197969543145</v>
      </c>
      <c r="O23" s="49">
        <v>11.467005075000001</v>
      </c>
      <c r="P23" s="41">
        <f t="shared" si="16"/>
        <v>4.5685279187817258</v>
      </c>
      <c r="Q23" s="49">
        <v>112.12182740000002</v>
      </c>
      <c r="R23" s="41">
        <f t="shared" si="17"/>
        <v>44.670050761421322</v>
      </c>
      <c r="T23" s="49">
        <v>10.192893400000001</v>
      </c>
      <c r="U23" s="41">
        <f t="shared" si="18"/>
        <v>4.0609137055837561</v>
      </c>
      <c r="V23" s="49">
        <v>154.16751267500001</v>
      </c>
      <c r="W23" s="41">
        <f t="shared" si="19"/>
        <v>61.421319796954307</v>
      </c>
      <c r="Y23" s="49">
        <v>38.223350250000003</v>
      </c>
      <c r="Z23" s="41">
        <f t="shared" si="20"/>
        <v>15.228426395939085</v>
      </c>
      <c r="AA23" s="49">
        <v>168.18274110000002</v>
      </c>
      <c r="AB23" s="41">
        <f t="shared" si="21"/>
        <v>67.005076142131983</v>
      </c>
    </row>
    <row r="24" spans="1:28" x14ac:dyDescent="0.25">
      <c r="A24" s="40" t="s">
        <v>29</v>
      </c>
      <c r="B24" s="46">
        <v>471.00000000000006</v>
      </c>
      <c r="C24" s="41">
        <f t="shared" si="11"/>
        <v>100</v>
      </c>
      <c r="E24" s="49" t="s">
        <v>87</v>
      </c>
      <c r="F24" s="41" t="s">
        <v>87</v>
      </c>
      <c r="G24" s="49">
        <v>93.849569888367398</v>
      </c>
      <c r="H24" s="41">
        <f t="shared" si="13"/>
        <v>19.925598702413456</v>
      </c>
      <c r="J24" s="49">
        <v>22.757757053090263</v>
      </c>
      <c r="K24" s="41">
        <f t="shared" si="14"/>
        <v>4.8317955526730909</v>
      </c>
      <c r="L24" s="49">
        <v>158.04510515392181</v>
      </c>
      <c r="M24" s="41">
        <f t="shared" si="15"/>
        <v>33.555224024187218</v>
      </c>
      <c r="O24" s="49">
        <v>83.430340137743912</v>
      </c>
      <c r="P24" s="41">
        <f t="shared" si="16"/>
        <v>17.713448012259853</v>
      </c>
      <c r="Q24" s="49">
        <v>197.96340767140526</v>
      </c>
      <c r="R24" s="41">
        <f t="shared" si="17"/>
        <v>42.030447488621071</v>
      </c>
      <c r="T24" s="49">
        <v>45.828113531490196</v>
      </c>
      <c r="U24" s="41">
        <f t="shared" si="18"/>
        <v>9.7299604100828425</v>
      </c>
      <c r="V24" s="49">
        <v>176.45564676355761</v>
      </c>
      <c r="W24" s="41">
        <f t="shared" si="19"/>
        <v>37.464043898844501</v>
      </c>
      <c r="Y24" s="49">
        <v>161.28174844742603</v>
      </c>
      <c r="Z24" s="41">
        <f t="shared" si="20"/>
        <v>34.242409436820807</v>
      </c>
      <c r="AA24" s="49">
        <v>213.31527508857815</v>
      </c>
      <c r="AB24" s="41">
        <f t="shared" si="21"/>
        <v>45.289867322415738</v>
      </c>
    </row>
    <row r="25" spans="1:28" x14ac:dyDescent="0.25">
      <c r="A25" s="40" t="s">
        <v>69</v>
      </c>
      <c r="B25" s="46">
        <v>80.000000010000022</v>
      </c>
      <c r="C25" s="41">
        <f t="shared" si="11"/>
        <v>100</v>
      </c>
      <c r="E25" s="49">
        <v>0</v>
      </c>
      <c r="F25" s="41">
        <f t="shared" si="12"/>
        <v>0</v>
      </c>
      <c r="G25" s="49">
        <v>35.555555560000009</v>
      </c>
      <c r="H25" s="41">
        <f t="shared" si="13"/>
        <v>44.444444444444443</v>
      </c>
      <c r="J25" s="49" t="s">
        <v>87</v>
      </c>
      <c r="K25" s="41" t="s">
        <v>87</v>
      </c>
      <c r="L25" s="49">
        <v>25.396825400000004</v>
      </c>
      <c r="M25" s="41">
        <f t="shared" si="15"/>
        <v>31.746031746031743</v>
      </c>
      <c r="O25" s="49">
        <v>0</v>
      </c>
      <c r="P25" s="41">
        <f t="shared" si="16"/>
        <v>0</v>
      </c>
      <c r="Q25" s="49">
        <v>17.777777780000001</v>
      </c>
      <c r="R25" s="41">
        <f t="shared" si="17"/>
        <v>22.222222222222218</v>
      </c>
      <c r="T25" s="49">
        <v>0</v>
      </c>
      <c r="U25" s="41">
        <f t="shared" si="18"/>
        <v>0</v>
      </c>
      <c r="V25" s="49">
        <v>27.936507940000006</v>
      </c>
      <c r="W25" s="41">
        <f t="shared" si="19"/>
        <v>34.920634920634917</v>
      </c>
      <c r="Y25" s="49">
        <v>5.0793650799999996</v>
      </c>
      <c r="Z25" s="41">
        <f t="shared" si="20"/>
        <v>6.3492063492063471</v>
      </c>
      <c r="AA25" s="49">
        <v>39.365079370000011</v>
      </c>
      <c r="AB25" s="41">
        <f t="shared" si="21"/>
        <v>49.206349206349202</v>
      </c>
    </row>
    <row r="26" spans="1:28" x14ac:dyDescent="0.25">
      <c r="A26" s="40" t="s">
        <v>70</v>
      </c>
      <c r="B26" s="46">
        <v>21.000000000000007</v>
      </c>
      <c r="C26" s="41">
        <f t="shared" si="11"/>
        <v>100</v>
      </c>
      <c r="E26" s="49">
        <v>2.1</v>
      </c>
      <c r="F26" s="41">
        <f t="shared" si="12"/>
        <v>9.9999999999999964</v>
      </c>
      <c r="G26" s="49">
        <v>10.500000000000002</v>
      </c>
      <c r="H26" s="41">
        <f t="shared" si="13"/>
        <v>49.999999999999986</v>
      </c>
      <c r="J26" s="49">
        <v>1.05</v>
      </c>
      <c r="K26" s="41">
        <f t="shared" si="14"/>
        <v>4.9999999999999982</v>
      </c>
      <c r="L26" s="49">
        <v>4.2</v>
      </c>
      <c r="M26" s="41">
        <f t="shared" si="15"/>
        <v>19.999999999999993</v>
      </c>
      <c r="O26" s="49">
        <v>1.05</v>
      </c>
      <c r="P26" s="41">
        <f t="shared" si="16"/>
        <v>4.9999999999999982</v>
      </c>
      <c r="Q26" s="49">
        <v>8.4</v>
      </c>
      <c r="R26" s="41">
        <f t="shared" si="17"/>
        <v>39.999999999999986</v>
      </c>
      <c r="T26" s="49">
        <v>2.1</v>
      </c>
      <c r="U26" s="41">
        <f t="shared" si="18"/>
        <v>9.9999999999999964</v>
      </c>
      <c r="V26" s="49">
        <v>8.4</v>
      </c>
      <c r="W26" s="41">
        <f t="shared" si="19"/>
        <v>39.999999999999986</v>
      </c>
      <c r="Y26" s="49">
        <v>6.3</v>
      </c>
      <c r="Z26" s="41">
        <f t="shared" si="20"/>
        <v>29.999999999999989</v>
      </c>
      <c r="AA26" s="49">
        <v>10.500000000000002</v>
      </c>
      <c r="AB26" s="41">
        <f t="shared" si="21"/>
        <v>49.999999999999986</v>
      </c>
    </row>
    <row r="27" spans="1:28" x14ac:dyDescent="0.25">
      <c r="A27" s="40" t="s">
        <v>71</v>
      </c>
      <c r="B27" s="46">
        <v>31.000000008000011</v>
      </c>
      <c r="C27" s="41">
        <f t="shared" si="11"/>
        <v>100</v>
      </c>
      <c r="E27" s="49">
        <v>0</v>
      </c>
      <c r="F27" s="41">
        <f t="shared" si="12"/>
        <v>0</v>
      </c>
      <c r="G27" s="49">
        <v>6.4583333350000007</v>
      </c>
      <c r="H27" s="41">
        <f t="shared" si="13"/>
        <v>20.833333333333329</v>
      </c>
      <c r="J27" s="49">
        <v>0</v>
      </c>
      <c r="K27" s="41">
        <f t="shared" si="14"/>
        <v>0</v>
      </c>
      <c r="L27" s="49">
        <v>5.1666666680000004</v>
      </c>
      <c r="M27" s="41">
        <f t="shared" si="15"/>
        <v>16.666666666666664</v>
      </c>
      <c r="O27" s="49">
        <v>0</v>
      </c>
      <c r="P27" s="41">
        <f t="shared" si="16"/>
        <v>0</v>
      </c>
      <c r="Q27" s="49">
        <v>9.0416666690000014</v>
      </c>
      <c r="R27" s="41">
        <f t="shared" si="17"/>
        <v>29.166666666666664</v>
      </c>
      <c r="T27" s="49">
        <v>0</v>
      </c>
      <c r="U27" s="41">
        <f t="shared" si="18"/>
        <v>0</v>
      </c>
      <c r="V27" s="49">
        <v>12.91666667</v>
      </c>
      <c r="W27" s="41">
        <f t="shared" si="19"/>
        <v>41.66666666666665</v>
      </c>
      <c r="Y27" s="49">
        <v>0</v>
      </c>
      <c r="Z27" s="41">
        <f t="shared" si="20"/>
        <v>0</v>
      </c>
      <c r="AA27" s="49">
        <v>23.250000006000004</v>
      </c>
      <c r="AB27" s="41">
        <f t="shared" si="21"/>
        <v>74.999999999999986</v>
      </c>
    </row>
    <row r="28" spans="1:28" x14ac:dyDescent="0.25">
      <c r="A28" s="40" t="s">
        <v>72</v>
      </c>
      <c r="B28" s="46">
        <v>28.999999991999989</v>
      </c>
      <c r="C28" s="41">
        <f t="shared" si="11"/>
        <v>100</v>
      </c>
      <c r="E28" s="49">
        <v>0</v>
      </c>
      <c r="F28" s="41">
        <f t="shared" si="12"/>
        <v>0</v>
      </c>
      <c r="G28" s="49">
        <v>10.874999997</v>
      </c>
      <c r="H28" s="41">
        <f t="shared" si="13"/>
        <v>37.500000000000014</v>
      </c>
      <c r="J28" s="49">
        <v>0</v>
      </c>
      <c r="K28" s="41">
        <f t="shared" si="14"/>
        <v>0</v>
      </c>
      <c r="L28" s="49">
        <v>4.8333333319999996</v>
      </c>
      <c r="M28" s="41">
        <f t="shared" si="15"/>
        <v>16.666666666666671</v>
      </c>
      <c r="O28" s="49" t="s">
        <v>87</v>
      </c>
      <c r="P28" s="41" t="s">
        <v>87</v>
      </c>
      <c r="Q28" s="49">
        <v>3.6249999989999999</v>
      </c>
      <c r="R28" s="41">
        <f t="shared" si="17"/>
        <v>12.500000000000005</v>
      </c>
      <c r="T28" s="49">
        <v>0</v>
      </c>
      <c r="U28" s="41">
        <f t="shared" si="18"/>
        <v>0</v>
      </c>
      <c r="V28" s="49">
        <v>3.6249999989999999</v>
      </c>
      <c r="W28" s="41">
        <f t="shared" si="19"/>
        <v>12.500000000000005</v>
      </c>
      <c r="Y28" s="49">
        <v>9.6666666639999992</v>
      </c>
      <c r="Z28" s="41">
        <f t="shared" si="20"/>
        <v>33.333333333333343</v>
      </c>
      <c r="AA28" s="49">
        <v>8.4583333309999986</v>
      </c>
      <c r="AB28" s="41">
        <f t="shared" si="21"/>
        <v>29.166666666666675</v>
      </c>
    </row>
    <row r="29" spans="1:28" x14ac:dyDescent="0.25">
      <c r="A29" s="40" t="s">
        <v>73</v>
      </c>
      <c r="B29" s="46">
        <v>43.000000004</v>
      </c>
      <c r="C29" s="41">
        <f t="shared" si="11"/>
        <v>100</v>
      </c>
      <c r="E29" s="49">
        <v>0</v>
      </c>
      <c r="F29" s="41">
        <f t="shared" si="12"/>
        <v>0</v>
      </c>
      <c r="G29" s="49" t="s">
        <v>87</v>
      </c>
      <c r="H29" s="41" t="s">
        <v>87</v>
      </c>
      <c r="J29" s="49">
        <v>0</v>
      </c>
      <c r="K29" s="41">
        <f t="shared" si="14"/>
        <v>0</v>
      </c>
      <c r="L29" s="49" t="s">
        <v>87</v>
      </c>
      <c r="M29" s="41" t="s">
        <v>87</v>
      </c>
      <c r="O29" s="49">
        <v>0</v>
      </c>
      <c r="P29" s="41">
        <f t="shared" si="16"/>
        <v>0</v>
      </c>
      <c r="Q29" s="49" t="s">
        <v>87</v>
      </c>
      <c r="R29" s="41" t="s">
        <v>87</v>
      </c>
      <c r="T29" s="49">
        <v>0</v>
      </c>
      <c r="U29" s="41">
        <f t="shared" si="18"/>
        <v>0</v>
      </c>
      <c r="V29" s="49">
        <v>11.576923078</v>
      </c>
      <c r="W29" s="41">
        <f t="shared" si="19"/>
        <v>26.923076923076923</v>
      </c>
      <c r="Y29" s="49" t="s">
        <v>87</v>
      </c>
      <c r="Z29" s="41" t="s">
        <v>87</v>
      </c>
      <c r="AA29" s="49">
        <v>21.500000002</v>
      </c>
      <c r="AB29" s="41">
        <f t="shared" si="21"/>
        <v>50</v>
      </c>
    </row>
    <row r="30" spans="1:28" x14ac:dyDescent="0.25">
      <c r="A30" s="40"/>
      <c r="B30" s="46"/>
      <c r="C30" s="41"/>
      <c r="E30" s="49"/>
      <c r="F30" s="41"/>
      <c r="G30" s="49"/>
      <c r="H30" s="41"/>
      <c r="J30" s="49"/>
      <c r="K30" s="41"/>
      <c r="L30" s="49"/>
      <c r="M30" s="41"/>
      <c r="O30" s="49"/>
      <c r="P30" s="41"/>
      <c r="Q30" s="49"/>
      <c r="R30" s="41"/>
      <c r="T30" s="49"/>
      <c r="U30" s="41"/>
      <c r="V30" s="49"/>
      <c r="W30" s="41"/>
      <c r="Y30" s="49"/>
      <c r="Z30" s="41"/>
      <c r="AA30" s="49"/>
      <c r="AB30" s="41"/>
    </row>
    <row r="31" spans="1:28" s="47" customFormat="1" x14ac:dyDescent="0.25">
      <c r="A31" s="38" t="s">
        <v>26</v>
      </c>
      <c r="B31" s="45">
        <v>815.99999999300042</v>
      </c>
      <c r="C31" s="39">
        <f t="shared" ref="C31:C36" si="22">B31/$B31*100</f>
        <v>100</v>
      </c>
      <c r="E31" s="48">
        <v>7.8239599999999996</v>
      </c>
      <c r="F31" s="39">
        <f t="shared" ref="F31:F32" si="23">E31/$B31*100</f>
        <v>0.9588186274592051</v>
      </c>
      <c r="G31" s="48">
        <v>181.78736898499989</v>
      </c>
      <c r="H31" s="39">
        <f t="shared" ref="H31:H36" si="24">G31/$B31*100</f>
        <v>22.277863846392066</v>
      </c>
      <c r="J31" s="48">
        <v>38.377084759999995</v>
      </c>
      <c r="K31" s="39">
        <f t="shared" ref="K31:K35" si="25">J31/$B31*100</f>
        <v>4.7030741127854405</v>
      </c>
      <c r="L31" s="48">
        <v>260.43791798300077</v>
      </c>
      <c r="M31" s="39">
        <f t="shared" ref="M31:M36" si="26">L31/$B31*100</f>
        <v>31.91641151779838</v>
      </c>
      <c r="O31" s="48">
        <v>57.859272142999956</v>
      </c>
      <c r="P31" s="39">
        <f t="shared" ref="P31:P36" si="27">O31/$B31*100</f>
        <v>7.0905970764088568</v>
      </c>
      <c r="Q31" s="48">
        <v>436.38498876599937</v>
      </c>
      <c r="R31" s="39">
        <f t="shared" ref="R31:R36" si="28">Q31/$B31*100</f>
        <v>53.478552545311601</v>
      </c>
      <c r="T31" s="48">
        <v>20.553296218000007</v>
      </c>
      <c r="U31" s="39">
        <f t="shared" ref="U31:U35" si="29">T31/$B31*100</f>
        <v>2.518786301247097</v>
      </c>
      <c r="V31" s="48">
        <v>383.484919891</v>
      </c>
      <c r="W31" s="39">
        <f t="shared" ref="W31:W36" si="30">V31/$B31*100</f>
        <v>46.995700967437436</v>
      </c>
      <c r="Y31" s="48">
        <v>309.64552175000068</v>
      </c>
      <c r="Z31" s="39">
        <f t="shared" ref="Z31:Z36" si="31">Y31/$B31*100</f>
        <v>37.946755116747156</v>
      </c>
      <c r="AA31" s="48">
        <v>392.87582244299978</v>
      </c>
      <c r="AB31" s="39">
        <f t="shared" ref="AB31:AB36" si="32">AA31/$B31*100</f>
        <v>48.146546868427677</v>
      </c>
    </row>
    <row r="32" spans="1:28" x14ac:dyDescent="0.25">
      <c r="A32" s="40" t="s">
        <v>74</v>
      </c>
      <c r="B32" s="46">
        <v>36.000000012999998</v>
      </c>
      <c r="C32" s="41">
        <f t="shared" si="22"/>
        <v>100</v>
      </c>
      <c r="E32" s="49">
        <v>0</v>
      </c>
      <c r="F32" s="41">
        <f t="shared" si="23"/>
        <v>0</v>
      </c>
      <c r="G32" s="49">
        <v>10.451612906999999</v>
      </c>
      <c r="H32" s="41">
        <f t="shared" si="24"/>
        <v>29.032258064516132</v>
      </c>
      <c r="J32" s="49">
        <v>0</v>
      </c>
      <c r="K32" s="41">
        <f t="shared" si="25"/>
        <v>0</v>
      </c>
      <c r="L32" s="49">
        <v>8.1290322610000008</v>
      </c>
      <c r="M32" s="41">
        <f t="shared" si="26"/>
        <v>22.580645161290327</v>
      </c>
      <c r="O32" s="49">
        <v>0</v>
      </c>
      <c r="P32" s="41">
        <f t="shared" si="27"/>
        <v>0</v>
      </c>
      <c r="Q32" s="49">
        <v>6.9677419380000005</v>
      </c>
      <c r="R32" s="41">
        <f t="shared" si="28"/>
        <v>19.35483870967742</v>
      </c>
      <c r="T32" s="49">
        <v>0</v>
      </c>
      <c r="U32" s="41">
        <f t="shared" si="29"/>
        <v>0</v>
      </c>
      <c r="V32" s="49">
        <v>8.1290322610000008</v>
      </c>
      <c r="W32" s="41">
        <f t="shared" si="30"/>
        <v>22.580645161290327</v>
      </c>
      <c r="Y32" s="49">
        <v>8.1290322610000008</v>
      </c>
      <c r="Z32" s="41">
        <f t="shared" si="31"/>
        <v>22.580645161290327</v>
      </c>
      <c r="AA32" s="49">
        <v>23.225806459999994</v>
      </c>
      <c r="AB32" s="41">
        <f t="shared" si="32"/>
        <v>64.51612903225805</v>
      </c>
    </row>
    <row r="33" spans="1:28" x14ac:dyDescent="0.25">
      <c r="A33" s="40" t="s">
        <v>75</v>
      </c>
      <c r="B33" s="46">
        <v>167.99999996</v>
      </c>
      <c r="C33" s="41">
        <f t="shared" si="22"/>
        <v>100</v>
      </c>
      <c r="E33" s="49" t="s">
        <v>87</v>
      </c>
      <c r="F33" s="41" t="s">
        <v>87</v>
      </c>
      <c r="G33" s="49">
        <v>46.81967212</v>
      </c>
      <c r="H33" s="41">
        <f t="shared" si="24"/>
        <v>27.868852459016395</v>
      </c>
      <c r="J33" s="49" t="s">
        <v>87</v>
      </c>
      <c r="K33" s="41" t="s">
        <v>87</v>
      </c>
      <c r="L33" s="49">
        <v>38.557377039999999</v>
      </c>
      <c r="M33" s="41">
        <f t="shared" si="26"/>
        <v>22.950819672131146</v>
      </c>
      <c r="O33" s="49">
        <v>8.2622950799999995</v>
      </c>
      <c r="P33" s="41">
        <f t="shared" si="27"/>
        <v>4.918032786885246</v>
      </c>
      <c r="Q33" s="49">
        <v>86.754098339999999</v>
      </c>
      <c r="R33" s="41">
        <f t="shared" si="28"/>
        <v>51.639344262295083</v>
      </c>
      <c r="T33" s="49" t="s">
        <v>87</v>
      </c>
      <c r="U33" s="41" t="s">
        <v>87</v>
      </c>
      <c r="V33" s="49">
        <v>75.737704899999997</v>
      </c>
      <c r="W33" s="41">
        <f t="shared" si="30"/>
        <v>45.081967213114751</v>
      </c>
      <c r="Y33" s="49">
        <v>56.459016380000001</v>
      </c>
      <c r="Z33" s="41">
        <f t="shared" si="31"/>
        <v>33.606557377049185</v>
      </c>
      <c r="AA33" s="49">
        <v>83.999999979999998</v>
      </c>
      <c r="AB33" s="41">
        <f t="shared" si="32"/>
        <v>50</v>
      </c>
    </row>
    <row r="34" spans="1:28" x14ac:dyDescent="0.25">
      <c r="A34" s="40" t="s">
        <v>76</v>
      </c>
      <c r="B34" s="46">
        <v>173.00000005100011</v>
      </c>
      <c r="C34" s="41">
        <f t="shared" si="22"/>
        <v>100</v>
      </c>
      <c r="E34" s="49" t="s">
        <v>87</v>
      </c>
      <c r="F34" s="41" t="s">
        <v>87</v>
      </c>
      <c r="G34" s="49">
        <v>22.729927013999998</v>
      </c>
      <c r="H34" s="41">
        <f t="shared" si="24"/>
        <v>13.138686131386851</v>
      </c>
      <c r="J34" s="49" t="s">
        <v>87</v>
      </c>
      <c r="K34" s="41" t="s">
        <v>87</v>
      </c>
      <c r="L34" s="49">
        <v>11.364963507000002</v>
      </c>
      <c r="M34" s="41">
        <f t="shared" si="26"/>
        <v>6.5693430656934284</v>
      </c>
      <c r="O34" s="49">
        <v>5.0510948920000001</v>
      </c>
      <c r="P34" s="41">
        <f t="shared" si="27"/>
        <v>2.9197080291970785</v>
      </c>
      <c r="Q34" s="49">
        <v>117.43795623899983</v>
      </c>
      <c r="R34" s="41">
        <f t="shared" si="28"/>
        <v>67.883211678831984</v>
      </c>
      <c r="T34" s="49" t="s">
        <v>87</v>
      </c>
      <c r="U34" s="41" t="s">
        <v>87</v>
      </c>
      <c r="V34" s="49">
        <v>89.656934332999938</v>
      </c>
      <c r="W34" s="41">
        <f t="shared" si="30"/>
        <v>51.824817518248103</v>
      </c>
      <c r="Y34" s="49">
        <v>68.189781042000021</v>
      </c>
      <c r="Z34" s="41">
        <f t="shared" si="31"/>
        <v>39.416058394160572</v>
      </c>
      <c r="AA34" s="49">
        <v>87.131386886999948</v>
      </c>
      <c r="AB34" s="41">
        <f t="shared" si="32"/>
        <v>50.364963503649577</v>
      </c>
    </row>
    <row r="35" spans="1:28" x14ac:dyDescent="0.25">
      <c r="A35" s="40" t="s">
        <v>27</v>
      </c>
      <c r="B35" s="46">
        <v>288.9999999310005</v>
      </c>
      <c r="C35" s="41">
        <f t="shared" si="22"/>
        <v>100</v>
      </c>
      <c r="E35" s="49" t="s">
        <v>87</v>
      </c>
      <c r="F35" s="41" t="s">
        <v>87</v>
      </c>
      <c r="G35" s="49">
        <v>59.837004390999951</v>
      </c>
      <c r="H35" s="41">
        <f t="shared" si="24"/>
        <v>20.704845814977922</v>
      </c>
      <c r="J35" s="49">
        <v>30.55506607200001</v>
      </c>
      <c r="K35" s="41">
        <f t="shared" si="25"/>
        <v>10.572687224669588</v>
      </c>
      <c r="L35" s="49">
        <v>175.69162991400023</v>
      </c>
      <c r="M35" s="41">
        <f t="shared" si="26"/>
        <v>60.792951541850194</v>
      </c>
      <c r="O35" s="49">
        <v>35.647577084000005</v>
      </c>
      <c r="P35" s="41">
        <f t="shared" si="27"/>
        <v>12.334801762114518</v>
      </c>
      <c r="Q35" s="49">
        <v>147.68281934799998</v>
      </c>
      <c r="R35" s="41">
        <f t="shared" si="28"/>
        <v>51.101321585902994</v>
      </c>
      <c r="T35" s="49">
        <v>12.731277530000002</v>
      </c>
      <c r="U35" s="41">
        <f t="shared" si="29"/>
        <v>4.4052863436123273</v>
      </c>
      <c r="V35" s="49">
        <v>141.31718058299992</v>
      </c>
      <c r="W35" s="41">
        <f t="shared" si="30"/>
        <v>48.898678414096807</v>
      </c>
      <c r="Y35" s="49">
        <v>113.30837001699983</v>
      </c>
      <c r="Z35" s="41">
        <f t="shared" si="31"/>
        <v>39.20704845814965</v>
      </c>
      <c r="AA35" s="49">
        <v>140.04405282999991</v>
      </c>
      <c r="AB35" s="41">
        <f t="shared" si="32"/>
        <v>48.458149779735571</v>
      </c>
    </row>
    <row r="36" spans="1:28" x14ac:dyDescent="0.25">
      <c r="A36" s="40" t="s">
        <v>77</v>
      </c>
      <c r="B36" s="46">
        <v>150.0000000379998</v>
      </c>
      <c r="C36" s="41">
        <f t="shared" si="22"/>
        <v>100</v>
      </c>
      <c r="E36" s="49" t="s">
        <v>87</v>
      </c>
      <c r="F36" s="41" t="s">
        <v>87</v>
      </c>
      <c r="G36" s="49">
        <v>41.94915255299999</v>
      </c>
      <c r="H36" s="41">
        <f t="shared" si="24"/>
        <v>27.966101694915285</v>
      </c>
      <c r="J36" s="49" t="s">
        <v>87</v>
      </c>
      <c r="K36" s="41" t="s">
        <v>87</v>
      </c>
      <c r="L36" s="49">
        <v>26.694915261000006</v>
      </c>
      <c r="M36" s="41">
        <f t="shared" si="26"/>
        <v>17.796610169491554</v>
      </c>
      <c r="O36" s="49">
        <v>8.8983050870000007</v>
      </c>
      <c r="P36" s="41">
        <f t="shared" si="27"/>
        <v>5.9322033898305166</v>
      </c>
      <c r="Q36" s="49">
        <v>77.542372900999922</v>
      </c>
      <c r="R36" s="41">
        <f t="shared" si="28"/>
        <v>51.694915254237308</v>
      </c>
      <c r="T36" s="49" t="s">
        <v>87</v>
      </c>
      <c r="U36" s="41" t="s">
        <v>87</v>
      </c>
      <c r="V36" s="49">
        <v>68.644067813999939</v>
      </c>
      <c r="W36" s="41">
        <f t="shared" si="30"/>
        <v>45.762711864406803</v>
      </c>
      <c r="Y36" s="49">
        <v>63.559322049999949</v>
      </c>
      <c r="Z36" s="41">
        <f t="shared" si="31"/>
        <v>42.372881355932229</v>
      </c>
      <c r="AA36" s="49">
        <v>58.474576285999959</v>
      </c>
      <c r="AB36" s="41">
        <f t="shared" si="32"/>
        <v>38.983050847457648</v>
      </c>
    </row>
    <row r="37" spans="1:28" x14ac:dyDescent="0.25">
      <c r="A37" s="42"/>
      <c r="B37" s="46"/>
      <c r="C37" s="41"/>
      <c r="E37" s="49"/>
      <c r="F37" s="41"/>
      <c r="G37" s="49"/>
      <c r="H37" s="41"/>
      <c r="J37" s="49"/>
      <c r="K37" s="41"/>
      <c r="L37" s="49"/>
      <c r="M37" s="41"/>
      <c r="O37" s="49"/>
      <c r="P37" s="41"/>
      <c r="Q37" s="49"/>
      <c r="R37" s="41"/>
      <c r="T37" s="49"/>
      <c r="U37" s="41"/>
      <c r="V37" s="49"/>
      <c r="W37" s="41"/>
      <c r="Y37" s="49"/>
      <c r="Z37" s="41"/>
      <c r="AA37" s="49"/>
      <c r="AB37" s="41"/>
    </row>
    <row r="38" spans="1:28" s="47" customFormat="1" x14ac:dyDescent="0.25">
      <c r="A38" s="38" t="s">
        <v>30</v>
      </c>
      <c r="B38" s="45">
        <v>2691.0000000609966</v>
      </c>
      <c r="C38" s="39">
        <f>B38/$B38*100</f>
        <v>100</v>
      </c>
      <c r="E38" s="48">
        <v>144.58646271395918</v>
      </c>
      <c r="F38" s="39">
        <f>E38/$B38*100</f>
        <v>5.3729640546518711</v>
      </c>
      <c r="G38" s="48">
        <v>804.68022513633605</v>
      </c>
      <c r="H38" s="39">
        <f>G38/$B38*100</f>
        <v>29.902646789970138</v>
      </c>
      <c r="J38" s="48">
        <v>277.42357016901616</v>
      </c>
      <c r="K38" s="39">
        <f>J38/$B38*100</f>
        <v>10.309311414445478</v>
      </c>
      <c r="L38" s="48">
        <v>931.46951795691029</v>
      </c>
      <c r="M38" s="39">
        <f>L38/$B38*100</f>
        <v>34.61425187423994</v>
      </c>
      <c r="O38" s="48">
        <v>485.74298732442082</v>
      </c>
      <c r="P38" s="39">
        <f>O38/$B38*100</f>
        <v>18.050649844422541</v>
      </c>
      <c r="Q38" s="48">
        <v>1205.6369123133561</v>
      </c>
      <c r="R38" s="39">
        <f>Q38/$B38*100</f>
        <v>44.802560843033376</v>
      </c>
      <c r="T38" s="48">
        <v>234.71361525597547</v>
      </c>
      <c r="U38" s="39">
        <f>T38/$B38*100</f>
        <v>8.7221707636809818</v>
      </c>
      <c r="V38" s="48">
        <v>1114.5855664895573</v>
      </c>
      <c r="W38" s="39">
        <f>V38/$B38*100</f>
        <v>41.419010273663808</v>
      </c>
      <c r="Y38" s="48">
        <v>726.15259413294518</v>
      </c>
      <c r="Z38" s="39">
        <f>Y38/$B38*100</f>
        <v>26.984488818895784</v>
      </c>
      <c r="AA38" s="48">
        <v>1292.8681704477356</v>
      </c>
      <c r="AB38" s="39">
        <f>AA38/$B38*100</f>
        <v>48.044153490094025</v>
      </c>
    </row>
    <row r="39" spans="1:28" x14ac:dyDescent="0.25">
      <c r="A39" s="40" t="s">
        <v>78</v>
      </c>
      <c r="B39" s="46">
        <v>43.000000014999976</v>
      </c>
      <c r="C39" s="41">
        <f t="shared" ref="C39:C55" si="33">B39/$B39*100</f>
        <v>100</v>
      </c>
      <c r="E39" s="49" t="s">
        <v>87</v>
      </c>
      <c r="F39" s="41" t="s">
        <v>87</v>
      </c>
      <c r="G39" s="49">
        <v>19.657142864000001</v>
      </c>
      <c r="H39" s="41">
        <f t="shared" ref="H39:H55" si="34">G39/$B39*100</f>
        <v>45.714285714285744</v>
      </c>
      <c r="J39" s="49" t="s">
        <v>87</v>
      </c>
      <c r="K39" s="41" t="s">
        <v>87</v>
      </c>
      <c r="L39" s="49">
        <v>13.514285719000004</v>
      </c>
      <c r="M39" s="41">
        <f t="shared" ref="M39:M55" si="35">L39/$B39*100</f>
        <v>31.428571428571455</v>
      </c>
      <c r="O39" s="49">
        <v>6.1428571450000007</v>
      </c>
      <c r="P39" s="41">
        <f t="shared" ref="P39:P55" si="36">O39/$B39*100</f>
        <v>14.285714285714295</v>
      </c>
      <c r="Q39" s="49">
        <v>9.8285714320000022</v>
      </c>
      <c r="R39" s="41">
        <f t="shared" ref="R39:R55" si="37">Q39/$B39*100</f>
        <v>22.857142857142875</v>
      </c>
      <c r="T39" s="49">
        <v>0</v>
      </c>
      <c r="U39" s="41">
        <f t="shared" ref="U39:U55" si="38">T39/$B39*100</f>
        <v>0</v>
      </c>
      <c r="V39" s="49">
        <v>12.285714290000003</v>
      </c>
      <c r="W39" s="41">
        <f t="shared" ref="W39:W55" si="39">V39/$B39*100</f>
        <v>28.571428571428591</v>
      </c>
      <c r="Y39" s="49">
        <v>6.1428571450000007</v>
      </c>
      <c r="Z39" s="41">
        <f t="shared" ref="Z39:Z55" si="40">Y39/$B39*100</f>
        <v>14.285714285714295</v>
      </c>
      <c r="AA39" s="49">
        <v>20.885714292999999</v>
      </c>
      <c r="AB39" s="41">
        <f t="shared" ref="AB39:AB55" si="41">AA39/$B39*100</f>
        <v>48.571428571428598</v>
      </c>
    </row>
    <row r="40" spans="1:28" x14ac:dyDescent="0.25">
      <c r="A40" s="40" t="s">
        <v>79</v>
      </c>
      <c r="B40" s="46">
        <v>186.00000002999994</v>
      </c>
      <c r="C40" s="41">
        <f t="shared" si="33"/>
        <v>100</v>
      </c>
      <c r="E40" s="49">
        <v>4.2923076929999997</v>
      </c>
      <c r="F40" s="41">
        <f t="shared" ref="F40:F55" si="42">E40/$B40*100</f>
        <v>2.3076923076923084</v>
      </c>
      <c r="G40" s="49">
        <v>48.646153853999984</v>
      </c>
      <c r="H40" s="41">
        <f t="shared" si="34"/>
        <v>26.153846153846157</v>
      </c>
      <c r="J40" s="49">
        <v>5.7230769239999999</v>
      </c>
      <c r="K40" s="41">
        <f t="shared" ref="K40:K55" si="43">J40/$B40*100</f>
        <v>3.076923076923078</v>
      </c>
      <c r="L40" s="49">
        <v>34.338461543999991</v>
      </c>
      <c r="M40" s="41">
        <f t="shared" si="35"/>
        <v>18.461538461538463</v>
      </c>
      <c r="O40" s="49">
        <v>4.2923076929999997</v>
      </c>
      <c r="P40" s="41">
        <f t="shared" si="36"/>
        <v>2.3076923076923084</v>
      </c>
      <c r="Q40" s="49">
        <v>24.323076926999992</v>
      </c>
      <c r="R40" s="41">
        <f t="shared" si="37"/>
        <v>13.076923076923078</v>
      </c>
      <c r="T40" s="49">
        <v>17.169230771999995</v>
      </c>
      <c r="U40" s="41">
        <f t="shared" si="38"/>
        <v>9.2307692307692317</v>
      </c>
      <c r="V40" s="49">
        <v>78.692307704999976</v>
      </c>
      <c r="W40" s="41">
        <f t="shared" si="39"/>
        <v>42.307692307692307</v>
      </c>
      <c r="Y40" s="49">
        <v>31.476923081999988</v>
      </c>
      <c r="Z40" s="41">
        <f t="shared" si="40"/>
        <v>16.92307692307692</v>
      </c>
      <c r="AA40" s="49">
        <v>75.830769242999978</v>
      </c>
      <c r="AB40" s="41">
        <f t="shared" si="41"/>
        <v>40.769230769230766</v>
      </c>
    </row>
    <row r="41" spans="1:28" x14ac:dyDescent="0.25">
      <c r="A41" s="40" t="s">
        <v>31</v>
      </c>
      <c r="B41" s="46">
        <v>956.99999999999955</v>
      </c>
      <c r="C41" s="41">
        <f t="shared" si="33"/>
        <v>100</v>
      </c>
      <c r="E41" s="49">
        <v>110.96521898394795</v>
      </c>
      <c r="F41" s="41">
        <f t="shared" si="42"/>
        <v>11.595111701561965</v>
      </c>
      <c r="G41" s="49">
        <v>437.95383422949743</v>
      </c>
      <c r="H41" s="41">
        <f t="shared" si="34"/>
        <v>45.76320106891302</v>
      </c>
      <c r="J41" s="49">
        <v>125.62529368493935</v>
      </c>
      <c r="K41" s="41">
        <f t="shared" si="43"/>
        <v>13.126989935730347</v>
      </c>
      <c r="L41" s="49">
        <v>376.32425884818127</v>
      </c>
      <c r="M41" s="41">
        <f t="shared" si="35"/>
        <v>39.323329033247802</v>
      </c>
      <c r="O41" s="49">
        <v>195.89838631774234</v>
      </c>
      <c r="P41" s="41">
        <f t="shared" si="36"/>
        <v>20.470050816900986</v>
      </c>
      <c r="Q41" s="49">
        <v>470.82854634135674</v>
      </c>
      <c r="R41" s="41">
        <f t="shared" si="37"/>
        <v>49.198385197633961</v>
      </c>
      <c r="T41" s="49">
        <v>83.914748105345893</v>
      </c>
      <c r="U41" s="41">
        <f t="shared" si="38"/>
        <v>8.7685212231291469</v>
      </c>
      <c r="V41" s="49">
        <v>431.98728093973648</v>
      </c>
      <c r="W41" s="41">
        <f t="shared" si="39"/>
        <v>45.139736775312088</v>
      </c>
      <c r="Y41" s="49">
        <v>250.70522398433576</v>
      </c>
      <c r="Z41" s="41">
        <f t="shared" si="40"/>
        <v>26.196993101811483</v>
      </c>
      <c r="AA41" s="49">
        <v>499.08557126968736</v>
      </c>
      <c r="AB41" s="41">
        <f t="shared" si="41"/>
        <v>52.151052379277694</v>
      </c>
    </row>
    <row r="42" spans="1:28" x14ac:dyDescent="0.25">
      <c r="A42" s="40" t="s">
        <v>32</v>
      </c>
      <c r="B42" s="46">
        <v>1382.9999999999968</v>
      </c>
      <c r="C42" s="41">
        <f t="shared" si="33"/>
        <v>100</v>
      </c>
      <c r="E42" s="49" t="s">
        <v>87</v>
      </c>
      <c r="F42" s="41" t="s">
        <v>87</v>
      </c>
      <c r="G42" s="49">
        <v>272.23251368184197</v>
      </c>
      <c r="H42" s="41">
        <f t="shared" si="34"/>
        <v>19.684202001579362</v>
      </c>
      <c r="J42" s="49">
        <v>136.89482090107657</v>
      </c>
      <c r="K42" s="41">
        <f t="shared" si="43"/>
        <v>9.8983963052116337</v>
      </c>
      <c r="L42" s="49">
        <v>487.02526102173368</v>
      </c>
      <c r="M42" s="41">
        <f t="shared" si="35"/>
        <v>35.215130948787767</v>
      </c>
      <c r="O42" s="49">
        <v>279.40943616867838</v>
      </c>
      <c r="P42" s="41">
        <f t="shared" si="36"/>
        <v>20.203140720801084</v>
      </c>
      <c r="Q42" s="49">
        <v>642.19012395800485</v>
      </c>
      <c r="R42" s="41">
        <f t="shared" si="37"/>
        <v>46.434571508171103</v>
      </c>
      <c r="T42" s="49">
        <v>133.62963637862947</v>
      </c>
      <c r="U42" s="41">
        <f t="shared" si="38"/>
        <v>9.6623019796550818</v>
      </c>
      <c r="V42" s="49">
        <v>563.40120550082622</v>
      </c>
      <c r="W42" s="41">
        <f t="shared" si="39"/>
        <v>40.737614280609364</v>
      </c>
      <c r="Y42" s="49">
        <v>413.35004336861215</v>
      </c>
      <c r="Z42" s="41">
        <f t="shared" si="40"/>
        <v>29.887927936992991</v>
      </c>
      <c r="AA42" s="49">
        <v>623.16469175505301</v>
      </c>
      <c r="AB42" s="41">
        <f t="shared" si="41"/>
        <v>45.058907574479711</v>
      </c>
    </row>
    <row r="43" spans="1:28" x14ac:dyDescent="0.25">
      <c r="A43" s="40" t="s">
        <v>80</v>
      </c>
      <c r="B43" s="46">
        <v>12.000000001000002</v>
      </c>
      <c r="C43" s="41">
        <f t="shared" si="33"/>
        <v>100</v>
      </c>
      <c r="E43" s="49">
        <v>0</v>
      </c>
      <c r="F43" s="41">
        <f t="shared" si="42"/>
        <v>0</v>
      </c>
      <c r="G43" s="49">
        <v>7.6363636370000014</v>
      </c>
      <c r="H43" s="41">
        <f t="shared" si="34"/>
        <v>63.636363636363633</v>
      </c>
      <c r="J43" s="49">
        <v>0</v>
      </c>
      <c r="K43" s="41">
        <f t="shared" si="43"/>
        <v>0</v>
      </c>
      <c r="L43" s="49">
        <v>4.3636363640000004</v>
      </c>
      <c r="M43" s="41">
        <f t="shared" si="35"/>
        <v>36.36363636363636</v>
      </c>
      <c r="O43" s="49">
        <v>0</v>
      </c>
      <c r="P43" s="41">
        <f t="shared" si="36"/>
        <v>0</v>
      </c>
      <c r="Q43" s="49">
        <v>5.4545454550000008</v>
      </c>
      <c r="R43" s="41">
        <f t="shared" si="37"/>
        <v>45.454545454545453</v>
      </c>
      <c r="T43" s="49">
        <v>0</v>
      </c>
      <c r="U43" s="41">
        <f t="shared" si="38"/>
        <v>0</v>
      </c>
      <c r="V43" s="49">
        <v>4.3636363640000004</v>
      </c>
      <c r="W43" s="41">
        <f t="shared" si="39"/>
        <v>36.36363636363636</v>
      </c>
      <c r="Y43" s="49">
        <v>3.2727272730000001</v>
      </c>
      <c r="Z43" s="41">
        <f t="shared" si="40"/>
        <v>27.27272727272727</v>
      </c>
      <c r="AA43" s="49">
        <v>7.6363636370000014</v>
      </c>
      <c r="AB43" s="41">
        <f t="shared" si="41"/>
        <v>63.636363636363633</v>
      </c>
    </row>
    <row r="44" spans="1:28" x14ac:dyDescent="0.25">
      <c r="A44" s="40" t="s">
        <v>81</v>
      </c>
      <c r="B44" s="46">
        <v>110.00000001500013</v>
      </c>
      <c r="C44" s="41">
        <f t="shared" si="33"/>
        <v>100</v>
      </c>
      <c r="E44" s="49" t="s">
        <v>87</v>
      </c>
      <c r="F44" s="41" t="s">
        <v>87</v>
      </c>
      <c r="G44" s="49">
        <v>18.554216870000001</v>
      </c>
      <c r="H44" s="41">
        <f t="shared" si="34"/>
        <v>16.867469879518055</v>
      </c>
      <c r="J44" s="49">
        <v>7.9518072299999991</v>
      </c>
      <c r="K44" s="41">
        <f t="shared" si="43"/>
        <v>7.2289156626505937</v>
      </c>
      <c r="L44" s="49">
        <v>15.903614460000002</v>
      </c>
      <c r="M44" s="41">
        <f t="shared" si="35"/>
        <v>14.457831325301191</v>
      </c>
      <c r="O44" s="49">
        <v>0</v>
      </c>
      <c r="P44" s="41">
        <f t="shared" si="36"/>
        <v>0</v>
      </c>
      <c r="Q44" s="49">
        <v>53.012048200000024</v>
      </c>
      <c r="R44" s="41">
        <f t="shared" si="37"/>
        <v>48.192771084337316</v>
      </c>
      <c r="T44" s="49">
        <v>0</v>
      </c>
      <c r="U44" s="41">
        <f t="shared" si="38"/>
        <v>0</v>
      </c>
      <c r="V44" s="49">
        <v>23.855421689999996</v>
      </c>
      <c r="W44" s="41">
        <f t="shared" si="39"/>
        <v>21.686746987951778</v>
      </c>
      <c r="Y44" s="49">
        <v>21.204819279999999</v>
      </c>
      <c r="Z44" s="41">
        <f t="shared" si="40"/>
        <v>19.277108433734917</v>
      </c>
      <c r="AA44" s="49">
        <v>66.265060250000047</v>
      </c>
      <c r="AB44" s="41">
        <f t="shared" si="41"/>
        <v>60.240963855421661</v>
      </c>
    </row>
    <row r="45" spans="1:28" x14ac:dyDescent="0.25">
      <c r="A45" s="42"/>
      <c r="B45" s="46"/>
      <c r="C45" s="41"/>
      <c r="E45" s="49"/>
      <c r="F45" s="41"/>
      <c r="G45" s="49"/>
      <c r="H45" s="41"/>
      <c r="J45" s="49"/>
      <c r="K45" s="41"/>
      <c r="L45" s="49"/>
      <c r="M45" s="41"/>
      <c r="O45" s="49"/>
      <c r="P45" s="41"/>
      <c r="Q45" s="49"/>
      <c r="R45" s="41"/>
      <c r="T45" s="49"/>
      <c r="U45" s="41"/>
      <c r="V45" s="49"/>
      <c r="W45" s="41"/>
      <c r="Y45" s="49"/>
      <c r="Z45" s="41"/>
      <c r="AA45" s="49"/>
      <c r="AB45" s="41"/>
    </row>
    <row r="46" spans="1:28" s="47" customFormat="1" x14ac:dyDescent="0.25">
      <c r="A46" s="43" t="s">
        <v>33</v>
      </c>
      <c r="B46" s="45">
        <v>697.00000004599929</v>
      </c>
      <c r="C46" s="39">
        <f t="shared" si="33"/>
        <v>100</v>
      </c>
      <c r="E46" s="48">
        <v>11.653393522714682</v>
      </c>
      <c r="F46" s="39">
        <f t="shared" si="42"/>
        <v>1.6719359428903304</v>
      </c>
      <c r="G46" s="48">
        <v>124.01754901412176</v>
      </c>
      <c r="H46" s="39">
        <f t="shared" si="34"/>
        <v>17.793048637867585</v>
      </c>
      <c r="J46" s="48">
        <v>12.94320965882933</v>
      </c>
      <c r="K46" s="39">
        <f t="shared" si="43"/>
        <v>1.8569884731671635</v>
      </c>
      <c r="L46" s="48">
        <v>156.87281306969101</v>
      </c>
      <c r="M46" s="39">
        <f t="shared" si="35"/>
        <v>22.506859836346919</v>
      </c>
      <c r="O46" s="48">
        <v>31.016337837167175</v>
      </c>
      <c r="P46" s="39">
        <f t="shared" si="36"/>
        <v>4.4499767338766452</v>
      </c>
      <c r="Q46" s="48">
        <v>300.98832775346102</v>
      </c>
      <c r="R46" s="39">
        <f t="shared" si="37"/>
        <v>43.183404265939309</v>
      </c>
      <c r="T46" s="48">
        <v>18.513264914092954</v>
      </c>
      <c r="U46" s="39">
        <f t="shared" si="38"/>
        <v>2.6561355685611407</v>
      </c>
      <c r="V46" s="48">
        <v>296.22368212107369</v>
      </c>
      <c r="W46" s="39">
        <f t="shared" si="39"/>
        <v>42.499810918439614</v>
      </c>
      <c r="Y46" s="48">
        <v>115.53053702209337</v>
      </c>
      <c r="Z46" s="39">
        <f t="shared" si="40"/>
        <v>16.575399858603845</v>
      </c>
      <c r="AA46" s="48">
        <v>344.0244592268009</v>
      </c>
      <c r="AB46" s="39">
        <f t="shared" si="41"/>
        <v>49.357885108191766</v>
      </c>
    </row>
    <row r="47" spans="1:28" x14ac:dyDescent="0.25">
      <c r="A47" s="40" t="s">
        <v>34</v>
      </c>
      <c r="B47" s="46">
        <v>470.99999999999943</v>
      </c>
      <c r="C47" s="41">
        <f t="shared" si="33"/>
        <v>100</v>
      </c>
      <c r="E47" s="49">
        <v>10.366159479714682</v>
      </c>
      <c r="F47" s="41">
        <f t="shared" si="42"/>
        <v>2.2008831167122493</v>
      </c>
      <c r="G47" s="49">
        <v>82.914586918121785</v>
      </c>
      <c r="H47" s="41">
        <f t="shared" si="34"/>
        <v>17.603946267117173</v>
      </c>
      <c r="J47" s="49" t="s">
        <v>87</v>
      </c>
      <c r="K47" s="41" t="s">
        <v>87</v>
      </c>
      <c r="L47" s="49">
        <v>121.42502523869082</v>
      </c>
      <c r="M47" s="41">
        <f t="shared" si="35"/>
        <v>25.780260135603179</v>
      </c>
      <c r="O47" s="49">
        <v>26.12759055316717</v>
      </c>
      <c r="P47" s="41">
        <f t="shared" si="36"/>
        <v>5.54725914079983</v>
      </c>
      <c r="Q47" s="49">
        <v>203.43578017546048</v>
      </c>
      <c r="R47" s="41">
        <f t="shared" si="37"/>
        <v>43.192310016021388</v>
      </c>
      <c r="T47" s="49">
        <v>14.676501746092953</v>
      </c>
      <c r="U47" s="41">
        <f t="shared" si="38"/>
        <v>3.1160300947118835</v>
      </c>
      <c r="V47" s="49">
        <v>240.72589562507329</v>
      </c>
      <c r="W47" s="41">
        <f t="shared" si="39"/>
        <v>51.109531979845769</v>
      </c>
      <c r="Y47" s="49">
        <v>44.264217350093375</v>
      </c>
      <c r="Z47" s="41">
        <f t="shared" si="40"/>
        <v>9.3979230042661204</v>
      </c>
      <c r="AA47" s="49">
        <v>237.12583829080026</v>
      </c>
      <c r="AB47" s="41">
        <f t="shared" si="41"/>
        <v>50.345188596772935</v>
      </c>
    </row>
    <row r="48" spans="1:28" x14ac:dyDescent="0.25">
      <c r="A48" s="40" t="s">
        <v>82</v>
      </c>
      <c r="B48" s="46">
        <v>77.000000001999993</v>
      </c>
      <c r="C48" s="41">
        <f t="shared" si="33"/>
        <v>100</v>
      </c>
      <c r="E48" s="49">
        <v>0</v>
      </c>
      <c r="F48" s="41">
        <f t="shared" si="42"/>
        <v>0</v>
      </c>
      <c r="G48" s="49">
        <v>16.409836065999997</v>
      </c>
      <c r="H48" s="41">
        <f t="shared" si="34"/>
        <v>21.311475409836063</v>
      </c>
      <c r="J48" s="49" t="s">
        <v>87</v>
      </c>
      <c r="K48" s="41" t="s">
        <v>87</v>
      </c>
      <c r="L48" s="49">
        <v>10.098360655999999</v>
      </c>
      <c r="M48" s="41">
        <f t="shared" si="35"/>
        <v>13.114754098360656</v>
      </c>
      <c r="O48" s="49" t="s">
        <v>87</v>
      </c>
      <c r="P48" s="41" t="s">
        <v>87</v>
      </c>
      <c r="Q48" s="49">
        <v>36.606557378000019</v>
      </c>
      <c r="R48" s="41">
        <f t="shared" si="37"/>
        <v>47.540983606557404</v>
      </c>
      <c r="T48" s="49" t="s">
        <v>87</v>
      </c>
      <c r="U48" s="41" t="s">
        <v>87</v>
      </c>
      <c r="V48" s="49">
        <v>15.147540983999997</v>
      </c>
      <c r="W48" s="41">
        <f t="shared" si="39"/>
        <v>19.672131147540981</v>
      </c>
      <c r="Y48" s="49">
        <v>22.721311476000004</v>
      </c>
      <c r="Z48" s="41">
        <f t="shared" si="40"/>
        <v>29.508196721311482</v>
      </c>
      <c r="AA48" s="49">
        <v>31.557377050000014</v>
      </c>
      <c r="AB48" s="41">
        <f t="shared" si="41"/>
        <v>40.983606557377072</v>
      </c>
    </row>
    <row r="49" spans="1:28" x14ac:dyDescent="0.25">
      <c r="A49" s="40" t="s">
        <v>83</v>
      </c>
      <c r="B49" s="46">
        <v>28.000000002</v>
      </c>
      <c r="C49" s="41">
        <f t="shared" si="33"/>
        <v>100</v>
      </c>
      <c r="E49" s="49">
        <v>0</v>
      </c>
      <c r="F49" s="41">
        <f t="shared" si="42"/>
        <v>0</v>
      </c>
      <c r="G49" s="49">
        <v>5.384615385</v>
      </c>
      <c r="H49" s="41">
        <f t="shared" si="34"/>
        <v>19.230769230769234</v>
      </c>
      <c r="J49" s="49">
        <v>0</v>
      </c>
      <c r="K49" s="41">
        <f t="shared" si="43"/>
        <v>0</v>
      </c>
      <c r="L49" s="49">
        <v>8.6153846160000001</v>
      </c>
      <c r="M49" s="41">
        <f t="shared" si="35"/>
        <v>30.76923076923077</v>
      </c>
      <c r="O49" s="49">
        <v>1.076923077</v>
      </c>
      <c r="P49" s="41">
        <f t="shared" si="36"/>
        <v>3.8461538461538463</v>
      </c>
      <c r="Q49" s="49">
        <v>4.307692308</v>
      </c>
      <c r="R49" s="41">
        <f t="shared" si="37"/>
        <v>15.384615384615385</v>
      </c>
      <c r="T49" s="49">
        <v>0</v>
      </c>
      <c r="U49" s="41">
        <f t="shared" si="38"/>
        <v>0</v>
      </c>
      <c r="V49" s="49">
        <v>4.307692308</v>
      </c>
      <c r="W49" s="41">
        <f t="shared" si="39"/>
        <v>15.384615384615385</v>
      </c>
      <c r="Y49" s="49">
        <v>15.076923078</v>
      </c>
      <c r="Z49" s="41">
        <f t="shared" si="40"/>
        <v>53.846153846153847</v>
      </c>
      <c r="AA49" s="49">
        <v>9.6923076930000001</v>
      </c>
      <c r="AB49" s="41">
        <f t="shared" si="41"/>
        <v>34.615384615384613</v>
      </c>
    </row>
    <row r="50" spans="1:28" x14ac:dyDescent="0.25">
      <c r="A50" s="40" t="s">
        <v>84</v>
      </c>
      <c r="B50" s="46">
        <v>121.00000004199988</v>
      </c>
      <c r="C50" s="41">
        <f t="shared" si="33"/>
        <v>100</v>
      </c>
      <c r="E50" s="49" t="s">
        <v>87</v>
      </c>
      <c r="F50" s="41" t="s">
        <v>87</v>
      </c>
      <c r="G50" s="49">
        <v>19.308510645000002</v>
      </c>
      <c r="H50" s="41">
        <f t="shared" si="34"/>
        <v>15.957446808510657</v>
      </c>
      <c r="J50" s="49">
        <v>5.148936172</v>
      </c>
      <c r="K50" s="41">
        <f t="shared" si="43"/>
        <v>4.2553191489361746</v>
      </c>
      <c r="L50" s="49">
        <v>16.734042558999999</v>
      </c>
      <c r="M50" s="41">
        <f t="shared" si="35"/>
        <v>13.829787234042564</v>
      </c>
      <c r="O50" s="49" t="s">
        <v>87</v>
      </c>
      <c r="P50" s="41" t="s">
        <v>87</v>
      </c>
      <c r="Q50" s="49">
        <v>56.638297891999976</v>
      </c>
      <c r="R50" s="41">
        <f t="shared" si="37"/>
        <v>46.808510638297896</v>
      </c>
      <c r="T50" s="49" t="s">
        <v>87</v>
      </c>
      <c r="U50" s="41" t="s">
        <v>87</v>
      </c>
      <c r="V50" s="49">
        <v>36.042553204000008</v>
      </c>
      <c r="W50" s="41">
        <f t="shared" si="39"/>
        <v>29.78723404255323</v>
      </c>
      <c r="Y50" s="49">
        <v>33.468085118000012</v>
      </c>
      <c r="Z50" s="41">
        <f t="shared" si="40"/>
        <v>27.65957446808514</v>
      </c>
      <c r="AA50" s="49">
        <v>65.648936192999969</v>
      </c>
      <c r="AB50" s="41">
        <f t="shared" si="41"/>
        <v>54.255319148936195</v>
      </c>
    </row>
    <row r="51" spans="1:28" ht="15.75" customHeight="1" x14ac:dyDescent="0.25">
      <c r="A51" s="42"/>
      <c r="B51" s="46"/>
      <c r="C51" s="41"/>
      <c r="E51" s="49"/>
      <c r="F51" s="41"/>
      <c r="G51" s="49"/>
      <c r="H51" s="41"/>
      <c r="J51" s="49"/>
      <c r="K51" s="41"/>
      <c r="L51" s="49"/>
      <c r="M51" s="41"/>
      <c r="O51" s="49"/>
      <c r="P51" s="41"/>
      <c r="Q51" s="49"/>
      <c r="R51" s="41"/>
      <c r="T51" s="49"/>
      <c r="U51" s="41"/>
      <c r="V51" s="49"/>
      <c r="W51" s="41"/>
      <c r="Y51" s="49"/>
      <c r="Z51" s="41"/>
      <c r="AA51" s="49"/>
      <c r="AB51" s="41"/>
    </row>
    <row r="52" spans="1:28" s="47" customFormat="1" x14ac:dyDescent="0.25">
      <c r="A52" s="38" t="s">
        <v>35</v>
      </c>
      <c r="B52" s="45">
        <v>7207.9999999870033</v>
      </c>
      <c r="C52" s="39">
        <f t="shared" si="33"/>
        <v>100</v>
      </c>
      <c r="E52" s="49" t="s">
        <v>87</v>
      </c>
      <c r="F52" s="41" t="s">
        <v>87</v>
      </c>
      <c r="G52" s="48">
        <v>1006.6767948477336</v>
      </c>
      <c r="H52" s="39">
        <f t="shared" si="34"/>
        <v>13.966104257069212</v>
      </c>
      <c r="J52" s="48">
        <v>945.70549364143847</v>
      </c>
      <c r="K52" s="39">
        <f t="shared" si="43"/>
        <v>13.120220500043613</v>
      </c>
      <c r="L52" s="48">
        <v>3823.2196276676423</v>
      </c>
      <c r="M52" s="39">
        <f t="shared" si="35"/>
        <v>53.041337786827633</v>
      </c>
      <c r="O52" s="48">
        <v>1161.4214432244175</v>
      </c>
      <c r="P52" s="39">
        <f t="shared" si="36"/>
        <v>16.112950100256821</v>
      </c>
      <c r="Q52" s="48">
        <v>3563.9052643471418</v>
      </c>
      <c r="R52" s="39">
        <f t="shared" si="37"/>
        <v>49.443746730765369</v>
      </c>
      <c r="T52" s="48">
        <v>416.82627021698755</v>
      </c>
      <c r="U52" s="39">
        <f t="shared" si="38"/>
        <v>5.7828283881484337</v>
      </c>
      <c r="V52" s="48">
        <v>2803.2046027892784</v>
      </c>
      <c r="W52" s="39">
        <f t="shared" si="39"/>
        <v>38.890185943317604</v>
      </c>
      <c r="Y52" s="48">
        <v>1170.1929928472885</v>
      </c>
      <c r="Z52" s="39">
        <f t="shared" si="40"/>
        <v>16.234641965169232</v>
      </c>
      <c r="AA52" s="48">
        <v>4016.9740610646877</v>
      </c>
      <c r="AB52" s="39">
        <f t="shared" si="41"/>
        <v>55.729384865037879</v>
      </c>
    </row>
    <row r="53" spans="1:28" x14ac:dyDescent="0.25">
      <c r="A53" s="40" t="s">
        <v>85</v>
      </c>
      <c r="B53" s="46">
        <v>75.999999987000066</v>
      </c>
      <c r="C53" s="41">
        <f t="shared" si="33"/>
        <v>100</v>
      </c>
      <c r="E53" s="49" t="s">
        <v>87</v>
      </c>
      <c r="F53" s="41" t="s">
        <v>87</v>
      </c>
      <c r="G53" s="49">
        <v>47.661016941</v>
      </c>
      <c r="H53" s="41">
        <f t="shared" si="34"/>
        <v>62.711864406779604</v>
      </c>
      <c r="J53" s="49" t="s">
        <v>87</v>
      </c>
      <c r="K53" s="41" t="s">
        <v>87</v>
      </c>
      <c r="L53" s="49">
        <v>48.949152534</v>
      </c>
      <c r="M53" s="41">
        <f t="shared" si="35"/>
        <v>64.406779661016884</v>
      </c>
      <c r="O53" s="49" t="s">
        <v>87</v>
      </c>
      <c r="P53" s="41" t="s">
        <v>87</v>
      </c>
      <c r="Q53" s="49">
        <v>55.389830498999999</v>
      </c>
      <c r="R53" s="41">
        <f t="shared" si="37"/>
        <v>72.881355932203334</v>
      </c>
      <c r="T53" s="49" t="s">
        <v>87</v>
      </c>
      <c r="U53" s="41" t="s">
        <v>87</v>
      </c>
      <c r="V53" s="49">
        <v>51.525423719999999</v>
      </c>
      <c r="W53" s="41">
        <f t="shared" si="39"/>
        <v>67.796610169491473</v>
      </c>
      <c r="Y53" s="49">
        <v>37.355932197000001</v>
      </c>
      <c r="Z53" s="41">
        <f t="shared" si="40"/>
        <v>49.152542372881314</v>
      </c>
      <c r="AA53" s="49">
        <v>28.338983045999999</v>
      </c>
      <c r="AB53" s="41">
        <f t="shared" si="41"/>
        <v>37.288135593220304</v>
      </c>
    </row>
    <row r="54" spans="1:28" x14ac:dyDescent="0.25">
      <c r="A54" s="40" t="s">
        <v>37</v>
      </c>
      <c r="B54" s="46">
        <v>7132.0000000000036</v>
      </c>
      <c r="C54" s="41">
        <f t="shared" si="33"/>
        <v>100</v>
      </c>
      <c r="E54" s="49" t="s">
        <v>87</v>
      </c>
      <c r="F54" s="41" t="s">
        <v>87</v>
      </c>
      <c r="G54" s="49">
        <v>959.01577790673343</v>
      </c>
      <c r="H54" s="41">
        <f t="shared" si="34"/>
        <v>13.44665981361095</v>
      </c>
      <c r="J54" s="49">
        <v>944.41735804843847</v>
      </c>
      <c r="K54" s="41">
        <f t="shared" si="43"/>
        <v>13.241970808306757</v>
      </c>
      <c r="L54" s="49">
        <v>3774.2704751336423</v>
      </c>
      <c r="M54" s="41">
        <f t="shared" si="35"/>
        <v>52.920225394470563</v>
      </c>
      <c r="O54" s="49">
        <v>1160.1333076314177</v>
      </c>
      <c r="P54" s="41">
        <f t="shared" si="36"/>
        <v>16.266591525959299</v>
      </c>
      <c r="Q54" s="49">
        <v>3508.515433848142</v>
      </c>
      <c r="R54" s="41">
        <f t="shared" si="37"/>
        <v>49.193990940102921</v>
      </c>
      <c r="T54" s="49">
        <v>415.53813462398756</v>
      </c>
      <c r="U54" s="41">
        <f t="shared" si="38"/>
        <v>5.826389997532071</v>
      </c>
      <c r="V54" s="49">
        <v>2751.6791790692787</v>
      </c>
      <c r="W54" s="41">
        <f t="shared" si="39"/>
        <v>38.582153380107648</v>
      </c>
      <c r="Y54" s="49">
        <v>1132.8370606502883</v>
      </c>
      <c r="Z54" s="41">
        <f t="shared" si="40"/>
        <v>15.88386231983017</v>
      </c>
      <c r="AA54" s="49">
        <v>3988.6350780186881</v>
      </c>
      <c r="AB54" s="41">
        <f t="shared" si="41"/>
        <v>55.925898457917647</v>
      </c>
    </row>
    <row r="55" spans="1:28" x14ac:dyDescent="0.25">
      <c r="A55" s="44" t="s">
        <v>86</v>
      </c>
      <c r="B55" s="46">
        <v>92</v>
      </c>
      <c r="C55" s="41">
        <f t="shared" si="33"/>
        <v>100</v>
      </c>
      <c r="E55" s="49">
        <v>5.75</v>
      </c>
      <c r="F55" s="41">
        <f t="shared" si="42"/>
        <v>6.25</v>
      </c>
      <c r="G55" s="49">
        <v>37.375</v>
      </c>
      <c r="H55" s="41">
        <f t="shared" si="34"/>
        <v>40.625</v>
      </c>
      <c r="J55" s="49">
        <v>7.1875</v>
      </c>
      <c r="K55" s="41">
        <f t="shared" si="43"/>
        <v>7.8125</v>
      </c>
      <c r="L55" s="49">
        <v>37.375</v>
      </c>
      <c r="M55" s="41">
        <f t="shared" si="35"/>
        <v>40.625</v>
      </c>
      <c r="O55" s="49">
        <v>8.625</v>
      </c>
      <c r="P55" s="41">
        <f t="shared" si="36"/>
        <v>9.375</v>
      </c>
      <c r="Q55" s="49">
        <v>58.9375</v>
      </c>
      <c r="R55" s="41">
        <f t="shared" si="37"/>
        <v>64.0625</v>
      </c>
      <c r="T55" s="49">
        <v>4.3125</v>
      </c>
      <c r="U55" s="41">
        <f t="shared" si="38"/>
        <v>4.6875</v>
      </c>
      <c r="V55" s="49">
        <v>48.875</v>
      </c>
      <c r="W55" s="41">
        <f t="shared" si="39"/>
        <v>53.125</v>
      </c>
      <c r="Y55" s="49">
        <v>28.75</v>
      </c>
      <c r="Z55" s="41">
        <f t="shared" si="40"/>
        <v>31.25</v>
      </c>
      <c r="AA55" s="49">
        <v>44.5625</v>
      </c>
      <c r="AB55" s="41">
        <f t="shared" si="41"/>
        <v>48.4375</v>
      </c>
    </row>
    <row r="56" spans="1:28" ht="15.75" thickBot="1" x14ac:dyDescent="0.3">
      <c r="A56" s="29"/>
      <c r="B56" s="30"/>
      <c r="C56" s="31"/>
      <c r="E56" s="31"/>
      <c r="F56" s="31"/>
      <c r="G56" s="31"/>
      <c r="H56" s="31"/>
      <c r="J56" s="31"/>
      <c r="K56" s="31"/>
      <c r="L56" s="31"/>
      <c r="M56" s="31"/>
      <c r="O56" s="31"/>
      <c r="P56" s="31"/>
      <c r="Q56" s="31"/>
      <c r="R56" s="31"/>
      <c r="T56" s="31"/>
      <c r="U56" s="31"/>
      <c r="V56" s="31"/>
      <c r="W56" s="31"/>
      <c r="Y56" s="31"/>
      <c r="Z56" s="31"/>
      <c r="AA56" s="31"/>
      <c r="AB56" s="31"/>
    </row>
    <row r="57" spans="1:28" x14ac:dyDescent="0.25">
      <c r="A57" s="32" t="s">
        <v>39</v>
      </c>
      <c r="B57" s="4"/>
      <c r="C57" s="4"/>
      <c r="E57" s="4"/>
      <c r="F57" s="4"/>
      <c r="G57" s="4"/>
      <c r="H57" s="4"/>
      <c r="J57" s="4"/>
      <c r="K57" s="4"/>
      <c r="L57" s="4"/>
      <c r="M57" s="4"/>
      <c r="O57" s="4"/>
      <c r="P57" s="4"/>
      <c r="Q57" s="4"/>
      <c r="R57" s="4"/>
      <c r="T57" s="4"/>
      <c r="U57" s="4"/>
      <c r="V57" s="4"/>
      <c r="W57" s="4"/>
      <c r="Y57" s="4"/>
      <c r="Z57" s="4"/>
      <c r="AA57" s="4"/>
      <c r="AB57" s="4"/>
    </row>
    <row r="58" spans="1:28" x14ac:dyDescent="0.25">
      <c r="A58" s="33" t="s">
        <v>40</v>
      </c>
      <c r="B58" s="4"/>
      <c r="C58" s="4"/>
    </row>
    <row r="59" spans="1:28" x14ac:dyDescent="0.25">
      <c r="A59" s="33" t="s">
        <v>58</v>
      </c>
      <c r="B59" s="4"/>
      <c r="C59" s="4"/>
    </row>
  </sheetData>
  <mergeCells count="16">
    <mergeCell ref="Y5:AB5"/>
    <mergeCell ref="B5:C5"/>
    <mergeCell ref="E5:H5"/>
    <mergeCell ref="J5:M5"/>
    <mergeCell ref="O5:R5"/>
    <mergeCell ref="T5:W5"/>
    <mergeCell ref="T6:U6"/>
    <mergeCell ref="V6:W6"/>
    <mergeCell ref="Y6:Z6"/>
    <mergeCell ref="AA6:AB6"/>
    <mergeCell ref="E6:F6"/>
    <mergeCell ref="G6:H6"/>
    <mergeCell ref="J6:K6"/>
    <mergeCell ref="L6:M6"/>
    <mergeCell ref="O6:P6"/>
    <mergeCell ref="Q6:R6"/>
  </mergeCells>
  <conditionalFormatting sqref="B9:B55 V9:V55 AA9:AA55 Y9:Y55 Q9:Q55 L9:L55 G9:G55 J9:J55 T9:T55 O9:O55 E9:E55">
    <cfRule type="cellIs" dxfId="0" priority="18" operator="lessThan">
      <formula>#REF!</formula>
    </cfRule>
  </conditionalFormatting>
  <pageMargins left="0.7" right="0.7" top="0.75" bottom="0.75" header="0.3" footer="0.3"/>
  <pageSetup scale="5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Notes</vt:lpstr>
      <vt:lpstr>By Characteristic</vt:lpstr>
      <vt:lpstr>By Community</vt:lpstr>
    </vt:vector>
  </TitlesOfParts>
  <Company>GNWT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Jill Herbert</dc:creator>
  <cp:lastModifiedBy>Jill Herbert</cp:lastModifiedBy>
  <cp:lastPrinted>2020-12-03T17:30:31Z</cp:lastPrinted>
  <dcterms:created xsi:type="dcterms:W3CDTF">2020-11-10T20:59:19Z</dcterms:created>
  <dcterms:modified xsi:type="dcterms:W3CDTF">2020-12-03T17:31:18Z</dcterms:modified>
</cp:coreProperties>
</file>